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wiebocki\Desktop\"/>
    </mc:Choice>
  </mc:AlternateContent>
  <xr:revisionPtr revIDLastSave="0" documentId="13_ncr:1_{B22471D2-6395-464B-8200-72051AC4B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Lista operacji" sheetId="1" r:id="rId1"/>
  </sheets>
  <definedNames>
    <definedName name="_xlnm._FilterDatabase" localSheetId="0" hidden="1">' Lista operacji'!$C$8:$AA$91</definedName>
    <definedName name="_xlnm.Print_Area" localSheetId="0">' Lista operacji'!$A$1:$I$37</definedName>
    <definedName name="_xlnm.Print_Titles" localSheetId="0">' Lista operacji'!$7:$8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6" i="1" l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</calcChain>
</file>

<file path=xl/sharedStrings.xml><?xml version="1.0" encoding="utf-8"?>
<sst xmlns="http://schemas.openxmlformats.org/spreadsheetml/2006/main" count="370" uniqueCount="227">
  <si>
    <t>L.p.</t>
  </si>
  <si>
    <t>Tytuł operacji</t>
  </si>
  <si>
    <t>Kwota pomocy</t>
  </si>
  <si>
    <t>Podstawowy dochód podatkowy gminy, w której jest planowana realizacja operacji w przeliczeniu na 1 mieszkańca, obliczany zgodnie z przepisami o dochodach jednostek samorządu terytorialnego, kształtuje się w roku, w którym nastąpiło ogłoszenie o naborze</t>
  </si>
  <si>
    <t>Kryterium 1</t>
  </si>
  <si>
    <t>Kryterium 2</t>
  </si>
  <si>
    <t>Kryterium 3</t>
  </si>
  <si>
    <t>Kryterium 4</t>
  </si>
  <si>
    <t>Kryterium 5</t>
  </si>
  <si>
    <t>Kryterium 6</t>
  </si>
  <si>
    <t>Kryterium 7</t>
  </si>
  <si>
    <t>Kryterium 8</t>
  </si>
  <si>
    <t>Wyrażony w % iloraz liczby ludności korzystającej z sieci kanalizacyjnej znajdującej się na obszarze, o którym mowa w § 4 pkt 4, na którym jest planowana realizacja operacji i liczby mieszkańców na tym obszarze, zwany dalej „wskaźnikiem skanalizowania gminy”, według danych Głównego Urzędu Statystycznego na dzień rozpoczęcia naboru wniosków o przyznanie pomocy - w przypadku realizacji operacji w zakresie gospodarki ściekowej</t>
  </si>
  <si>
    <t>Zakres W/Ś</t>
  </si>
  <si>
    <t>Znak sprawy</t>
  </si>
  <si>
    <t>Wskaźnik zwodociągowania gminy według danych GUS w przypadku realizacji operacji z zakresu gospodarki ściekowej</t>
  </si>
  <si>
    <t>Kryterium 9</t>
  </si>
  <si>
    <t xml:space="preserve">Operacja dotyczy budowy podziemnego zbiornika retencyjnego </t>
  </si>
  <si>
    <t>Kryterium 1a</t>
  </si>
  <si>
    <t>Kryterium 1b</t>
  </si>
  <si>
    <t>Kryterium 1c</t>
  </si>
  <si>
    <t>Kryterium 1d</t>
  </si>
  <si>
    <t>Dane osoby weryfikującej wniosek</t>
  </si>
  <si>
    <t>Numer identyfikacyjny</t>
  </si>
  <si>
    <t>Kolumna 7</t>
  </si>
  <si>
    <t xml:space="preserve">Kolumna 8 </t>
  </si>
  <si>
    <t xml:space="preserve">Kolumna 9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</si>
  <si>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</si>
  <si>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</si>
  <si>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</si>
  <si>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</si>
  <si>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</si>
  <si>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</si>
  <si>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</si>
  <si>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</si>
  <si>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</si>
  <si>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</si>
  <si>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</si>
  <si>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</si>
  <si>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</si>
  <si>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</si>
  <si>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</si>
  <si>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</si>
  <si>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</si>
  <si>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</si>
  <si>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</si>
  <si>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</si>
  <si>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</si>
  <si>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</si>
  <si>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</si>
  <si>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</si>
  <si>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</si>
  <si>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</si>
  <si>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</si>
  <si>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</si>
  <si>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</si>
  <si>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                                          LISTA OPERACJI  </t>
  </si>
  <si>
    <t>weryfikujący</t>
  </si>
  <si>
    <t>UM01-65150-UM0110198/22</t>
  </si>
  <si>
    <t>UM01-65150-UM0110176/22</t>
  </si>
  <si>
    <t>UM01-65150-UM0110163/22</t>
  </si>
  <si>
    <t>UM01-65150-UM0110211/22</t>
  </si>
  <si>
    <t>UM01-65150-UM0110216/22</t>
  </si>
  <si>
    <t>UM01-65150-UM0110156/22</t>
  </si>
  <si>
    <t>UM01-65150-UM0110181/22</t>
  </si>
  <si>
    <t>UM01-65150-UM0110165/22</t>
  </si>
  <si>
    <t>UM01-65150-UM0110210/22</t>
  </si>
  <si>
    <t>Maria Banach-Kowalska</t>
  </si>
  <si>
    <t>062685714</t>
  </si>
  <si>
    <t>071041284</t>
  </si>
  <si>
    <t>062549090</t>
  </si>
  <si>
    <t>062565803</t>
  </si>
  <si>
    <t>062608276</t>
  </si>
  <si>
    <t>062586416</t>
  </si>
  <si>
    <t>062536256</t>
  </si>
  <si>
    <t>065271602</t>
  </si>
  <si>
    <t>062171215</t>
  </si>
  <si>
    <t>W/Ś</t>
  </si>
  <si>
    <t>Ś</t>
  </si>
  <si>
    <t>W</t>
  </si>
  <si>
    <t>2</t>
  </si>
  <si>
    <t>4</t>
  </si>
  <si>
    <t>1</t>
  </si>
  <si>
    <t>UM01-65150-UM0110153/22</t>
  </si>
  <si>
    <t>UM01-65150-UM0110161/22</t>
  </si>
  <si>
    <t>UM01-65150-UM0110174/22</t>
  </si>
  <si>
    <t>UM01-65150-UM0110177/22</t>
  </si>
  <si>
    <t>UM01-65150-UM0110179/22</t>
  </si>
  <si>
    <t>UM01-65150-UM0110183/22</t>
  </si>
  <si>
    <t>UM01-65150-UM0110204/22</t>
  </si>
  <si>
    <t>UM01-65150-UM0110217/22</t>
  </si>
  <si>
    <t>Paulina Wojda</t>
  </si>
  <si>
    <t>Montaż mikroelektrowni fotowoltaicznej na stacji uzdatniania wody w Wojcieszowie</t>
  </si>
  <si>
    <t>062574925</t>
  </si>
  <si>
    <t>063143592</t>
  </si>
  <si>
    <t>079567145</t>
  </si>
  <si>
    <t>063634740</t>
  </si>
  <si>
    <t>062015800</t>
  </si>
  <si>
    <t>0</t>
  </si>
  <si>
    <t xml:space="preserve">Objętość ścieków odprowadzanych do kanalizacji lub oczyszczalni przydomowych, których oczyszczenie umożliwi realizacja operacji - gospodarka ściekowa </t>
  </si>
  <si>
    <t xml:space="preserve">Operacja jest planowana na obszarze gminy, na którym jednolita część wód powierzchniowych jest zagrożona nieosiągnięciem celów środowiskowych wskazanych w planach gospodarowania wodami na obszarach dorzeczy, o których mowa w art..315 pkt 1 ustawy z dnia 20 lipca 2017 r. - Prawo wodne </t>
  </si>
  <si>
    <t>Wyrażony w % iloraz liczby ludności korzystającej z sieci wodociągowej znajdującej się na obszarze, o którym mowa w § 4 pkt 4, na którym jest planowana realizacja operacji i liczby mieszkańców na tym obszarze, zwany dalej „wskaźnikiem zwodociągowania gminy”, według danych Głównego Urzędu Statystycznego dostępnych na dzień rozpoczęcia naboru wniosków o przyznanie pomocy – w przypadku realizacji operacji w zakresie gospodarki wodnej</t>
  </si>
  <si>
    <t>Operacja będzie realizowana w związku z tworzeniem pasywnej infrastruktury szerokopasmowej</t>
  </si>
  <si>
    <t>Planowana operacja będzie realizowana w miejscowościach położonych na terenach podgórskich i górskich</t>
  </si>
  <si>
    <t>Planowana operacja będzie realizowana w gminie, w której gęstość zaludnienia w stosunku do średniej wojewódzkiej gęstości zaludnienia obszarów wiejskich dla poziomu agregacji "wieś" ustalona według danych GUS</t>
  </si>
  <si>
    <t>062301244</t>
  </si>
  <si>
    <t>063029713</t>
  </si>
  <si>
    <t>UM01-65150-UM0110207/22</t>
  </si>
  <si>
    <t>0626861153</t>
  </si>
  <si>
    <t>UM01-65150-UM0110227/22</t>
  </si>
  <si>
    <t>062160805</t>
  </si>
  <si>
    <t>UM01-65150-UM0110202/22</t>
  </si>
  <si>
    <t>063130136</t>
  </si>
  <si>
    <t>UM01-65150-UM0110201/22</t>
  </si>
  <si>
    <t>Ś/R</t>
  </si>
  <si>
    <t>W/Ś/R</t>
  </si>
  <si>
    <t>Realizacja planowanej operacji będzie kontynuowana
ą przedsięwzięć dotyczących budowy infrastruktury z
 zakresu 
gospodarki wodno-ściekowej na obszarze gminy</t>
  </si>
  <si>
    <t>UM01-65150-UM0110224/22</t>
  </si>
  <si>
    <t>062806983</t>
  </si>
  <si>
    <t>UM01-65150-UM0110228/22</t>
  </si>
  <si>
    <t>062974724</t>
  </si>
  <si>
    <t>062539173</t>
  </si>
  <si>
    <t>Aleksandra Wojda</t>
  </si>
  <si>
    <t>UM01-65150-UM0110195/22</t>
  </si>
  <si>
    <t>062567325</t>
  </si>
  <si>
    <t>UM01-65150-UM0110169/22</t>
  </si>
  <si>
    <t>062547805</t>
  </si>
  <si>
    <t>UM01-65150-UM0110191/22</t>
  </si>
  <si>
    <t>063257295</t>
  </si>
  <si>
    <t>UM01-65150-UM0110197/22</t>
  </si>
  <si>
    <t>079347506</t>
  </si>
  <si>
    <t>UM01-65150-UM0110157/22</t>
  </si>
  <si>
    <t>063170185</t>
  </si>
  <si>
    <t>UM01-65150-UM0110162/22</t>
  </si>
  <si>
    <t>062574983</t>
  </si>
  <si>
    <t>Robert Płoskoń</t>
  </si>
  <si>
    <t>Uwagi</t>
  </si>
  <si>
    <t>Średnia stopy bezrobocia w powiecie, na obszarze którego planowana jest realizacja operacji, w okresie ostatnich 12 miesięcy poprzedzających miesiąc rozpoczęcia terminu naboru wniosków o przyznanie pomocy, była wyższa lub równa średniej wojewódzkiej stopie bezrobocia w tym okresie.</t>
  </si>
  <si>
    <t>Operacja dotyczy łącznie kosztów z  zakresu gospodarki wodnej i ściekowej</t>
  </si>
  <si>
    <t>Realizacja operacji jest planowana na obszarze gminy, w której występuje co najmniej jedna z form ochrony przyrody
miny,  w której występuje przynajmniej jedna z form 
ochrony  przyrody</t>
  </si>
  <si>
    <t>5</t>
  </si>
  <si>
    <t>W/Ś- do sumy została wzięta punktacja za kryteria gospodarki ściekowej (czyli kryterium 6 +5)</t>
  </si>
  <si>
    <t xml:space="preserve"> W związku z brakiem zaznaczenia we wniosku informacji o infrastrukturze szerokopasmowej, nie przyznano punktu.</t>
  </si>
  <si>
    <t>Zakres operacji wodno-ściekowej. Do punktacji wzięto kryteria wodne ( 4.) ponieważ był to wyższy wynik. Za kryterium regionalne 1. otrzymali maksimum punktów, czyli 3.</t>
  </si>
  <si>
    <t>Brak punktu za kryterium regionalne C, ponieważ operacja nie będzie realizowana w miejscowościach położonych na terenach podgórskich i górskich.</t>
  </si>
  <si>
    <t>Miejsce realizacji operacji jest na terenie gminy Jedlin-Zdrój i Gminy Walim, stąd punktacja dla kryteriów gminnych jest średnią arytmetyczną. 0 pkt za szerokopasmową- brak dokumentów potwierdzających istnienie infrastruktury szerokopasmowej na terenie obu gmin</t>
  </si>
  <si>
    <t>Do punktacji uwzględniono punkty za kryterium 5 i 6. W związku z brakiem zaznaczenia we wniosku informacji o infrastrukturze szerokopasmowej, nie przyznano punktu.</t>
  </si>
  <si>
    <t>Za kryterium regionalne B wnioskodawca otrzymał 2 pkt za Obszar Natura 2000, na terenie gminy Kondratowice nie występuje żadna z form przyrody za 3 pkt.    </t>
  </si>
  <si>
    <t>Brak punktów za szerokopasmową, ponieważ we wniosku nie zaznaczono tego kryterium</t>
  </si>
  <si>
    <t>Operacja będzie realizowana na dwóch gminach, stąd punkty za kryteria gminne są średnią arytmetyczną (gmina Paszowice, Gmina Bolków)</t>
  </si>
  <si>
    <t>0 pkt za infrastrukturę szerokopasmową - brak zaznaczenia we wniosku i brak dokumentów potwierdzających istniejącą infrastrukturę</t>
  </si>
  <si>
    <t>Brak punktów za kryterium 4, ponieważ nie dotyczy ono gospodarki ściekowej</t>
  </si>
  <si>
    <t xml:space="preserve">Do sumy uzyskanych punktów wliczała się gospodarka ściekowa. Wodna nie była brana pod uwagę. </t>
  </si>
  <si>
    <t xml:space="preserve">Kryt. 1c- Aby dostać 3 pkt, wszystkie miejscowości, na których realizowana jest operacja muszą być położone na terenach podgórskich i górskich. </t>
  </si>
  <si>
    <t xml:space="preserve">We wniosku jest podana informacja, iż Internet przebiega przez 3 z 4 miejscowości. Nie przechodzi przez wszystkie, dlatego jest 0 pkt. </t>
  </si>
  <si>
    <t xml:space="preserve">Kryt. 1c-operacja nie jest realizowana we wszystkich miejscowościach podgórskich. Jedynie w miejscowości Pogorzała. Aby dostać 3 pkt, wszystkie miejscowości, na których realizowana jest operacja muszą być położone na terenach podgórskich i górskich. </t>
  </si>
  <si>
    <t>063636283</t>
  </si>
  <si>
    <t>Nazwa/ imię i nazwisko podmiotu ubiegającego
się o przyznanie pomocy</t>
  </si>
  <si>
    <t>Rodzaj gminy</t>
  </si>
  <si>
    <t>gmina</t>
  </si>
  <si>
    <t xml:space="preserve">Gmina Bolków </t>
  </si>
  <si>
    <t>gmina miejsko - wiejska</t>
  </si>
  <si>
    <t>gmina miejsko-wiejska</t>
  </si>
  <si>
    <t xml:space="preserve">Gmina Chojnów </t>
  </si>
  <si>
    <t>gmina wiejska</t>
  </si>
  <si>
    <t xml:space="preserve">Gmina Ciepłowody </t>
  </si>
  <si>
    <t xml:space="preserve">Gmina Dobromierz </t>
  </si>
  <si>
    <t>gmina miejska</t>
  </si>
  <si>
    <t xml:space="preserve">Gmina Dziadowa Kłoda </t>
  </si>
  <si>
    <t xml:space="preserve">Gmina Dzierżoniów </t>
  </si>
  <si>
    <t xml:space="preserve">Gmina Jeżów Sudecki </t>
  </si>
  <si>
    <t xml:space="preserve">Gmina Jordanów Śląski </t>
  </si>
  <si>
    <t xml:space="preserve">Gmina Lądek-Zdrój </t>
  </si>
  <si>
    <t xml:space="preserve">Gmina Leśna </t>
  </si>
  <si>
    <t xml:space="preserve">Gmina Lewin Kłodzki </t>
  </si>
  <si>
    <t xml:space="preserve">Gmina Lubań </t>
  </si>
  <si>
    <t xml:space="preserve">Gmina Lubomierz </t>
  </si>
  <si>
    <t xml:space="preserve">Gmina Nowa Ruda  </t>
  </si>
  <si>
    <t xml:space="preserve">Gmina Pielgrzymka </t>
  </si>
  <si>
    <t xml:space="preserve">Gmina Pieszyce </t>
  </si>
  <si>
    <t xml:space="preserve">Gmina Świerzawa </t>
  </si>
  <si>
    <t xml:space="preserve">Gmina Udanin </t>
  </si>
  <si>
    <t xml:space="preserve">Gmina Węgliniec </t>
  </si>
  <si>
    <t xml:space="preserve">Gmina Wiązów </t>
  </si>
  <si>
    <t xml:space="preserve">Gmina Wleń </t>
  </si>
  <si>
    <t xml:space="preserve">Gmina Wojcieszów </t>
  </si>
  <si>
    <t xml:space="preserve">Gmina Zagrodno </t>
  </si>
  <si>
    <t xml:space="preserve">Gmina Żukowice </t>
  </si>
  <si>
    <t xml:space="preserve">Wałbrzyski Związek Wodociągów i Kanalizacji </t>
  </si>
  <si>
    <t>gmina wiejska Walim i miejska Jedlina - Zdrój</t>
  </si>
  <si>
    <t>gmina wiejska Stoszowice</t>
  </si>
  <si>
    <t xml:space="preserve">Wodociągi Srebrnogórskie
Sp. z o.o. </t>
  </si>
  <si>
    <t xml:space="preserve">Wodociągi Gminy Kłodzko
 Sp. z o.o. </t>
  </si>
  <si>
    <t xml:space="preserve">Zakład Usług Komunalnych
 Sp. z o.o. w Miękini </t>
  </si>
  <si>
    <t>Liczba ludności miejscowości (GMINY) objętych operacją</t>
  </si>
  <si>
    <t>Budowa przydomowych oczyszczalni ścieków na terenie wiejskim
w Gminie Lubomierz i budowa z przebudową odcinka sieci 
wodociągowej wraz z przyłączami w miejscowości Oleszna Podgórska</t>
  </si>
  <si>
    <t>Rozbudowa kanalizacji sanitarnej oraz sieci wodociągowej</t>
  </si>
  <si>
    <t>93 135 349</t>
  </si>
  <si>
    <t>Przebudowa ujęcia wody wraz z budową sieci wodociągowej przesyłowej dla Gminy Bolków</t>
  </si>
  <si>
    <t>Budowa kanalizacji sanitarnej dla wsi Jaroszówka - etap III oraz budowa sieci wodociągowej dla wsi Jaroszówka</t>
  </si>
  <si>
    <t>Budowa infrastruktury wodociągowo-kanalizacyjnej na terenie gminy Stoszowice
- wodociąg Przedborowa etap II</t>
  </si>
  <si>
    <t xml:space="preserve">Budowa sieci wodociągowej oraz sieci kanalizacji sanitarnej w Miłoszowie
wraz z budową zbiornika retencyjnego w Leśnej </t>
  </si>
  <si>
    <t>Budowa przydomowych oczyszczalni ścieków w gminie Nowa Ruda
 - etap III</t>
  </si>
  <si>
    <t>Budowa sieci wodociągowej wraz z przyłączami w miejscowości Strzyżowiec</t>
  </si>
  <si>
    <t>Rozbudowa sieci i kanalizacji oraz oczyszczalni ścieków w Ruszowie
i przebudowa sieci wodociągowej i kanalizacji w Węglińcu</t>
  </si>
  <si>
    <t>Uporządkowanie gospodarki wodno-ściekowej na terenie Gminy Udanin
wraz z zakupem sprzętu - etap II</t>
  </si>
  <si>
    <t>Montaż urządzenia  podnoszącego ciśnienie wody na istniejącym obiekcie
 w Starej Bystrzycy Gmina Bystrzyca Kłodzka</t>
  </si>
  <si>
    <t>Rozwój obszarów wiejskich gminy Lądek-Zdrój poprzez uporządkowanie gospodarki wodnej na ich terenie</t>
  </si>
  <si>
    <t>Budowa sieci wodociągowej z ujęciem wody w miejscowości Sokołowiec</t>
  </si>
  <si>
    <t>Rozbudowa sieci wodociągowej i kanalizacji sanitarnej na terenie Gminy Dziadowa Kłoda</t>
  </si>
  <si>
    <t>Budowa sieci kanalizacji sanitarnej z biologiczną oczyszczalnią ścieków
w miejscowości Wojcieszyn</t>
  </si>
  <si>
    <t>Budowa sieci kanalizacji sanitarnej oraz sieci wodociągowej w miejscowości Kadłub</t>
  </si>
  <si>
    <t>Budowa sieci wodociągowej w miejscowości Rościszów w Gminie Pieszyce</t>
  </si>
  <si>
    <t>Budowa kanalizacji sanitarnej i wodociągów w Jeżowie Sudeckim
 - Etap V</t>
  </si>
  <si>
    <t>Poprawa gospodarki wodnej na terenie Gminy Jedlina - Zdrój i Gminy Walim</t>
  </si>
  <si>
    <t>Rozwój systemu wodno-kanalizacyjnego na terenie Gminy Dobromierz</t>
  </si>
  <si>
    <t>Budowa sieci wodociągowej oraz modernizacja sieci kanalizacyjnej pomiędzy m. Dankowice a m. Bukwica</t>
  </si>
  <si>
    <t>Budowa zbiorczej oczyszczalni ścieków w Gminie Ciepłowody w ramach Programu Uporządkowanie gospodarki wodno-ściekowej na terenie gminy Ciepłowody - I Etap</t>
  </si>
  <si>
    <t>Zaprojektowanie i rozbudowa Stacji Uzdatniania Wody Jordanów Śląski
wraz z magistralą wodociągową zasilającą zbiorniki wyrównawcze wieżowe
podziemne, rozbudowa sieci wodociągowej oraz wykonanie kanalizacji sanitarnej
od ulicy Jesionowej do ul. Wrocławskiej</t>
  </si>
  <si>
    <t>Budowa przydomowych oczyszczalni ścieków na terenie Gminy Lewin Kłodzki
oraz modernizacja stacji uzdatniania wody w miejscowości Jawornica</t>
  </si>
  <si>
    <t>Zakład Wodociągów i Kanalizacji
Sp. z o.o. w Bystrzycy Kłodzkiej</t>
  </si>
  <si>
    <t>Uporządkowanie gospodarki wodno-ściekowej na terenie Gminy Lubań:
budowa sieci wodociągowej w miejscowości Nawojów Śląski i sieci kanalizacji sanitarnej         w miejscowości Pisarzowice</t>
  </si>
  <si>
    <t>Uporządkowanie gospodarki wodno-ściekowej na terenie gminy Zagrodno poprzez budowę oczyszczalni ścieków w Modlikowicach, przebudowę SUW w Olszanicy, Zagrodnie                                     i Brochocinie oraz uzbrojenie i podłączenie otworu studziennego w SUW w Zagrodnie</t>
  </si>
  <si>
    <t xml:space="preserve"> informująca o kolejności przysługiwania pomocy 
na operacje typu „Gospodarka wodno-ściekowa” w ramach poddziałania  „Wsparcie inwestycji związanych z tworzeniem, 
ulepszaniem lub rozbudową  wszystkich rodzajów małej infrastruktury, w tym inwestycji w energię odnawialną i w oszczędzanie energii”
w ramach działania 7 (M07) „Podstawowe usługi i odnowa wsi na obszarach wiejskich”objętego Programem Rozwoju Obszarów Wiejskich na lata 2014-2020 
dla naboru od 28 marca 2022 r. do 20 maja 2022 r.</t>
  </si>
  <si>
    <t>Załącznik do Uchwały nr …….....…....……
Zarządu Województwa Dolnośląskiego
z dnia ……………......… 2022 r.</t>
  </si>
  <si>
    <t>Porządkowanie gospodarki wodno-ściekowej w miejscowości Ścinawica, Szalejów Górny
oraz Łączna</t>
  </si>
  <si>
    <t>Przebudowa i rozbudowa ujęcia i stacji uzdatniania wody w miejscowościach Zborowice
i Wyszonowice, przebudowa magistrali wodociągowej i sieci wodociągowej metodą bezwykopową łączącą miejscowości Łojowice i Wawrzyszów, budowa oczyszczalni ścieków przy świetlicy wiejskiej w miejscowości Kalinowa, zakup i wymiana wodomierzy                                       z automatycznym odczytem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</si>
</sst>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6" formatCode="_-* #,##0\ _z_ł_-;\-* #,##0\ _z_ł_-;_-* &quot;-&quot;??\ _z_ł_-;_-@_-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1F497D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Fill="1"/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2" fontId="5" fillId="4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5" fillId="4" borderId="1" xfId="0" applyFont="1" applyFill="1" applyBorder="1" applyAlignment="1"/>
    <xf numFmtId="0" fontId="4" fillId="4" borderId="1" xfId="0" quotePrefix="1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2" fontId="5" fillId="4" borderId="1" xfId="0" applyNumberFormat="1" applyFont="1" applyFill="1" applyBorder="1" applyAlignment="1"/>
    <xf numFmtId="2" fontId="5" fillId="4" borderId="1" xfId="0" quotePrefix="1" applyNumberFormat="1" applyFont="1" applyFill="1" applyBorder="1" applyAlignment="1"/>
    <xf numFmtId="4" fontId="5" fillId="2" borderId="1" xfId="0" applyNumberFormat="1" applyFont="1" applyFill="1" applyBorder="1" applyAlignment="1"/>
    <xf numFmtId="0" fontId="5" fillId="4" borderId="0" xfId="0" applyFont="1" applyFill="1" applyBorder="1" applyAlignment="1"/>
    <xf numFmtId="0" fontId="5" fillId="4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0" fontId="4" fillId="2" borderId="0" xfId="0" applyFont="1" applyFill="1" applyAlignment="1">
      <alignment horizontal="center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2" fontId="5" fillId="4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1" xfId="1" quotePrefix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indent="1"/>
    </xf>
    <xf numFmtId="4" fontId="9" fillId="2" borderId="0" xfId="0" applyNumberFormat="1" applyFont="1" applyFill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0" xfId="0" applyFont="1"/>
    <xf numFmtId="2" fontId="9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 indent="1"/>
    </xf>
    <xf numFmtId="4" fontId="9" fillId="2" borderId="4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center" vertical="top" wrapText="1"/>
    </xf>
    <xf numFmtId="0" fontId="5" fillId="4" borderId="6" xfId="0" quotePrefix="1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vertical="center"/>
    </xf>
    <xf numFmtId="2" fontId="5" fillId="4" borderId="11" xfId="0" applyNumberFormat="1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left" vertical="center" wrapText="1" indent="1"/>
    </xf>
    <xf numFmtId="166" fontId="10" fillId="2" borderId="11" xfId="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horizontal="right" vertical="center" indent="1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vertical="center"/>
    </xf>
    <xf numFmtId="2" fontId="5" fillId="4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 indent="1"/>
    </xf>
    <xf numFmtId="166" fontId="10" fillId="2" borderId="7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horizontal="right" vertical="center" indent="1"/>
    </xf>
    <xf numFmtId="0" fontId="10" fillId="2" borderId="11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/>
    <xf numFmtId="2" fontId="5" fillId="2" borderId="4" xfId="0" applyNumberFormat="1" applyFont="1" applyFill="1" applyBorder="1" applyAlignment="1">
      <alignment wrapText="1"/>
    </xf>
    <xf numFmtId="0" fontId="5" fillId="3" borderId="4" xfId="0" applyFont="1" applyFill="1" applyBorder="1" applyAlignment="1"/>
    <xf numFmtId="0" fontId="5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 indent="1"/>
    </xf>
    <xf numFmtId="166" fontId="10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 indent="1"/>
    </xf>
    <xf numFmtId="166" fontId="10" fillId="0" borderId="11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2" borderId="13" xfId="0" quotePrefix="1" applyFont="1" applyFill="1" applyBorder="1" applyAlignment="1">
      <alignment horizontal="center" vertical="center"/>
    </xf>
    <xf numFmtId="0" fontId="4" fillId="4" borderId="14" xfId="0" quotePrefix="1" applyFont="1" applyFill="1" applyBorder="1" applyAlignment="1">
      <alignment horizontal="center" vertical="center"/>
    </xf>
    <xf numFmtId="0" fontId="4" fillId="4" borderId="14" xfId="0" quotePrefix="1" applyFont="1" applyFill="1" applyBorder="1" applyAlignment="1">
      <alignment horizontal="center" vertical="center" wrapText="1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96"/>
  <sheetViews>
    <sheetView tabSelected="1" view="pageBreakPreview" topLeftCell="A2" zoomScale="85" zoomScaleNormal="100" zoomScaleSheetLayoutView="85" workbookViewId="0">
      <pane xSplit="6" ySplit="7" topLeftCell="G9" activePane="bottomRight" state="frozen"/>
      <selection activeCell="A2" sqref="A2"/>
      <selection pane="topRight" activeCell="F2" sqref="F2"/>
      <selection pane="bottomLeft" activeCell="A7" sqref="A7"/>
      <selection pane="bottomRight" activeCell="AC30" sqref="AC30"/>
    </sheetView>
  </sheetViews>
  <sheetFormatPr defaultRowHeight="12.75" outlineLevelCol="1" x14ac:dyDescent="0.2"/>
  <cols>
    <col min="1" max="1" width="2.7109375" style="1" customWidth="1"/>
    <col min="2" max="2" width="5" style="1" customWidth="1"/>
    <col min="3" max="3" width="29.5703125" style="1" hidden="1" customWidth="1" outlineLevel="1"/>
    <col min="4" max="4" width="10.140625" style="36" hidden="1" customWidth="1" outlineLevel="1"/>
    <col min="5" max="5" width="11.28515625" style="36" hidden="1" customWidth="1" outlineLevel="1"/>
    <col min="6" max="6" width="49.5703125" style="1" customWidth="1" collapsed="1"/>
    <col min="7" max="7" width="12.85546875" style="37" customWidth="1"/>
    <col min="8" max="8" width="84" style="1" customWidth="1"/>
    <col min="9" max="9" width="17.7109375" style="1" customWidth="1"/>
    <col min="10" max="10" width="14.140625" style="1" hidden="1" customWidth="1" outlineLevel="1"/>
    <col min="11" max="11" width="22.42578125" style="1" hidden="1" customWidth="1" outlineLevel="1"/>
    <col min="12" max="12" width="16.5703125" style="9" hidden="1" customWidth="1" outlineLevel="1"/>
    <col min="13" max="13" width="15.42578125" style="1" hidden="1" customWidth="1" outlineLevel="1"/>
    <col min="14" max="14" width="16.5703125" style="1" hidden="1" customWidth="1" outlineLevel="1"/>
    <col min="15" max="15" width="16.140625" style="1" hidden="1" customWidth="1" outlineLevel="1"/>
    <col min="16" max="16" width="19.5703125" style="1" hidden="1" customWidth="1" outlineLevel="1"/>
    <col min="17" max="17" width="16.140625" style="1" hidden="1" customWidth="1" outlineLevel="1"/>
    <col min="18" max="18" width="16.28515625" style="1" hidden="1" customWidth="1" outlineLevel="1"/>
    <col min="19" max="19" width="16.42578125" style="1" hidden="1" customWidth="1" outlineLevel="1"/>
    <col min="20" max="20" width="16.28515625" style="1" hidden="1" customWidth="1" outlineLevel="1"/>
    <col min="21" max="21" width="16" style="1" hidden="1" customWidth="1" outlineLevel="1"/>
    <col min="22" max="22" width="17.85546875" style="1" hidden="1" customWidth="1" outlineLevel="1"/>
    <col min="23" max="23" width="17" style="1" hidden="1" customWidth="1" outlineLevel="1"/>
    <col min="24" max="25" width="14.7109375" style="1" hidden="1" customWidth="1" outlineLevel="1"/>
    <col min="26" max="26" width="14.140625" style="1" hidden="1" customWidth="1" outlineLevel="1"/>
    <col min="27" max="27" width="51.7109375" style="1" hidden="1" customWidth="1" outlineLevel="1"/>
    <col min="28" max="28" width="9.140625" style="1" collapsed="1"/>
    <col min="29" max="16384" width="9.140625" style="1"/>
  </cols>
  <sheetData>
    <row r="2" spans="1:27" ht="39" customHeight="1" x14ac:dyDescent="0.2">
      <c r="I2" s="115" t="s">
        <v>224</v>
      </c>
    </row>
    <row r="3" spans="1:27" ht="14.25" customHeight="1" x14ac:dyDescent="0.25">
      <c r="B3" s="18"/>
      <c r="C3" s="18"/>
      <c r="D3" s="33"/>
      <c r="E3" s="19"/>
      <c r="F3" s="119" t="s">
        <v>56</v>
      </c>
      <c r="G3" s="119"/>
      <c r="H3" s="119"/>
      <c r="I3" s="119"/>
      <c r="J3" s="21"/>
      <c r="K3" s="21"/>
      <c r="L3" s="20"/>
      <c r="M3" s="117"/>
      <c r="N3" s="118"/>
      <c r="O3" s="118"/>
      <c r="P3" s="22"/>
      <c r="Q3" s="22"/>
      <c r="R3" s="22"/>
      <c r="S3" s="22"/>
      <c r="T3" s="23"/>
      <c r="U3" s="23"/>
      <c r="V3" s="23"/>
      <c r="W3" s="23"/>
      <c r="X3" s="23"/>
      <c r="Y3" s="23"/>
      <c r="Z3" s="23"/>
      <c r="AA3" s="23"/>
    </row>
    <row r="4" spans="1:27" x14ac:dyDescent="0.2">
      <c r="B4" s="20"/>
      <c r="C4" s="20"/>
      <c r="D4" s="33"/>
      <c r="E4" s="19"/>
      <c r="F4" s="116" t="s">
        <v>223</v>
      </c>
      <c r="G4" s="116"/>
      <c r="H4" s="116"/>
      <c r="I4" s="116"/>
      <c r="J4" s="21"/>
      <c r="K4" s="21"/>
      <c r="L4" s="20"/>
      <c r="M4" s="20"/>
      <c r="N4" s="20"/>
      <c r="O4" s="20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</row>
    <row r="5" spans="1:27" ht="66.75" customHeight="1" x14ac:dyDescent="0.25">
      <c r="B5" s="18"/>
      <c r="C5" s="18"/>
      <c r="D5" s="33"/>
      <c r="E5" s="19"/>
      <c r="F5" s="116"/>
      <c r="G5" s="116"/>
      <c r="H5" s="116"/>
      <c r="I5" s="116"/>
      <c r="J5" s="67" t="s">
        <v>197</v>
      </c>
      <c r="K5" s="21"/>
      <c r="L5" s="20"/>
      <c r="M5" s="20"/>
      <c r="N5" s="20"/>
      <c r="O5" s="20"/>
      <c r="P5" s="20"/>
      <c r="Q5" s="20"/>
      <c r="R5" s="20"/>
      <c r="S5" s="20"/>
      <c r="T5" s="23"/>
      <c r="U5" s="23"/>
      <c r="V5" s="23"/>
      <c r="W5" s="23"/>
      <c r="X5" s="23"/>
      <c r="Y5" s="23"/>
      <c r="Z5" s="23"/>
      <c r="AA5" s="23"/>
    </row>
    <row r="6" spans="1:27" ht="36" customHeight="1" thickBot="1" x14ac:dyDescent="0.25">
      <c r="B6" s="19"/>
      <c r="C6" s="19"/>
      <c r="D6" s="33"/>
      <c r="E6" s="19"/>
      <c r="F6" s="75"/>
      <c r="G6" s="75"/>
      <c r="H6" s="75"/>
      <c r="I6" s="75"/>
      <c r="J6" s="45"/>
      <c r="K6" s="21"/>
      <c r="L6" s="21"/>
      <c r="M6" s="21"/>
      <c r="N6" s="21"/>
      <c r="O6" s="21"/>
      <c r="P6" s="21"/>
      <c r="Q6" s="21"/>
      <c r="R6" s="21"/>
      <c r="S6" s="21"/>
      <c r="T6" s="23"/>
      <c r="U6" s="23"/>
      <c r="V6" s="23"/>
      <c r="W6" s="23"/>
      <c r="X6" s="23"/>
      <c r="Y6" s="23"/>
      <c r="Z6" s="23"/>
      <c r="AA6" s="23"/>
    </row>
    <row r="7" spans="1:27" s="12" customFormat="1" ht="31.5" customHeight="1" thickBot="1" x14ac:dyDescent="0.3">
      <c r="A7" s="37"/>
      <c r="B7" s="84" t="s">
        <v>0</v>
      </c>
      <c r="C7" s="85" t="s">
        <v>14</v>
      </c>
      <c r="D7" s="85" t="s">
        <v>22</v>
      </c>
      <c r="E7" s="85" t="s">
        <v>158</v>
      </c>
      <c r="F7" s="86" t="s">
        <v>157</v>
      </c>
      <c r="G7" s="87" t="s">
        <v>23</v>
      </c>
      <c r="H7" s="87" t="s">
        <v>1</v>
      </c>
      <c r="I7" s="87" t="s">
        <v>2</v>
      </c>
      <c r="J7" s="72" t="s">
        <v>194</v>
      </c>
      <c r="K7" s="67">
        <v>93135349</v>
      </c>
      <c r="L7" s="51" t="s">
        <v>13</v>
      </c>
      <c r="M7" s="51" t="s">
        <v>99</v>
      </c>
      <c r="N7" s="51" t="s">
        <v>3</v>
      </c>
      <c r="O7" s="51" t="s">
        <v>137</v>
      </c>
      <c r="P7" s="51" t="s">
        <v>100</v>
      </c>
      <c r="Q7" s="51" t="s">
        <v>101</v>
      </c>
      <c r="R7" s="51" t="s">
        <v>12</v>
      </c>
      <c r="S7" s="51" t="s">
        <v>15</v>
      </c>
      <c r="T7" s="51" t="s">
        <v>138</v>
      </c>
      <c r="U7" s="51" t="s">
        <v>102</v>
      </c>
      <c r="V7" s="51" t="s">
        <v>17</v>
      </c>
      <c r="W7" s="51" t="s">
        <v>116</v>
      </c>
      <c r="X7" s="51" t="s">
        <v>139</v>
      </c>
      <c r="Y7" s="51" t="s">
        <v>103</v>
      </c>
      <c r="Z7" s="51" t="s">
        <v>104</v>
      </c>
      <c r="AA7" s="52" t="s">
        <v>136</v>
      </c>
    </row>
    <row r="8" spans="1:27" ht="9.75" customHeight="1" thickBot="1" x14ac:dyDescent="0.25">
      <c r="A8" s="37"/>
      <c r="B8" s="109">
        <v>1</v>
      </c>
      <c r="C8" s="110" t="s">
        <v>14</v>
      </c>
      <c r="D8" s="111" t="s">
        <v>57</v>
      </c>
      <c r="E8" s="111" t="s">
        <v>159</v>
      </c>
      <c r="F8" s="112">
        <v>2</v>
      </c>
      <c r="G8" s="113">
        <v>3</v>
      </c>
      <c r="H8" s="114">
        <v>4</v>
      </c>
      <c r="I8" s="113" t="s">
        <v>140</v>
      </c>
      <c r="J8" s="73" t="s">
        <v>24</v>
      </c>
      <c r="K8" s="26"/>
      <c r="L8" s="26" t="s">
        <v>25</v>
      </c>
      <c r="M8" s="26" t="s">
        <v>26</v>
      </c>
      <c r="N8" s="25" t="s">
        <v>4</v>
      </c>
      <c r="O8" s="25" t="s">
        <v>5</v>
      </c>
      <c r="P8" s="25" t="s">
        <v>6</v>
      </c>
      <c r="Q8" s="25" t="s">
        <v>7</v>
      </c>
      <c r="R8" s="25" t="s">
        <v>8</v>
      </c>
      <c r="S8" s="25" t="s">
        <v>9</v>
      </c>
      <c r="T8" s="25" t="s">
        <v>10</v>
      </c>
      <c r="U8" s="25" t="s">
        <v>11</v>
      </c>
      <c r="V8" s="25" t="s">
        <v>16</v>
      </c>
      <c r="W8" s="25" t="s">
        <v>18</v>
      </c>
      <c r="X8" s="25" t="s">
        <v>19</v>
      </c>
      <c r="Y8" s="25" t="s">
        <v>20</v>
      </c>
      <c r="Z8" s="25" t="s">
        <v>21</v>
      </c>
      <c r="AA8" s="24"/>
    </row>
    <row r="9" spans="1:27" ht="47.25" x14ac:dyDescent="0.2">
      <c r="A9" s="37"/>
      <c r="B9" s="107" t="s">
        <v>27</v>
      </c>
      <c r="C9" s="68" t="s">
        <v>89</v>
      </c>
      <c r="D9" s="69" t="s">
        <v>91</v>
      </c>
      <c r="E9" s="69" t="s">
        <v>164</v>
      </c>
      <c r="F9" s="70" t="s">
        <v>176</v>
      </c>
      <c r="G9" s="108" t="s">
        <v>121</v>
      </c>
      <c r="H9" s="88" t="s">
        <v>195</v>
      </c>
      <c r="I9" s="71">
        <v>4113120</v>
      </c>
      <c r="J9" s="74">
        <v>6177</v>
      </c>
      <c r="K9" s="44">
        <f>K7-I9</f>
        <v>89022229</v>
      </c>
      <c r="L9" s="13" t="s">
        <v>77</v>
      </c>
      <c r="M9" s="27">
        <v>50096.25</v>
      </c>
      <c r="N9" s="27">
        <v>4</v>
      </c>
      <c r="O9" s="27">
        <v>1</v>
      </c>
      <c r="P9" s="27">
        <v>2</v>
      </c>
      <c r="Q9" s="27">
        <v>6</v>
      </c>
      <c r="R9" s="28" t="s">
        <v>81</v>
      </c>
      <c r="S9" s="27">
        <v>0</v>
      </c>
      <c r="T9" s="27">
        <v>2.5</v>
      </c>
      <c r="U9" s="27">
        <v>0.5</v>
      </c>
      <c r="V9" s="27">
        <v>0</v>
      </c>
      <c r="W9" s="27">
        <v>3</v>
      </c>
      <c r="X9" s="27">
        <v>3</v>
      </c>
      <c r="Y9" s="27">
        <v>3</v>
      </c>
      <c r="Z9" s="24">
        <v>3</v>
      </c>
      <c r="AA9" s="16" t="s">
        <v>143</v>
      </c>
    </row>
    <row r="10" spans="1:27" ht="38.25" x14ac:dyDescent="0.2">
      <c r="A10" s="37"/>
      <c r="B10" s="76" t="s">
        <v>28</v>
      </c>
      <c r="C10" s="53" t="s">
        <v>127</v>
      </c>
      <c r="D10" s="38" t="s">
        <v>122</v>
      </c>
      <c r="E10" s="38" t="s">
        <v>190</v>
      </c>
      <c r="F10" s="64" t="s">
        <v>191</v>
      </c>
      <c r="G10" s="41" t="s">
        <v>128</v>
      </c>
      <c r="H10" s="56" t="s">
        <v>200</v>
      </c>
      <c r="I10" s="48">
        <v>3084743</v>
      </c>
      <c r="J10" s="74">
        <v>5360</v>
      </c>
      <c r="K10" s="44">
        <f>K9-I10</f>
        <v>85937486</v>
      </c>
      <c r="L10" s="13" t="s">
        <v>77</v>
      </c>
      <c r="M10" s="27">
        <v>20</v>
      </c>
      <c r="N10" s="27">
        <v>2</v>
      </c>
      <c r="O10" s="27">
        <v>1</v>
      </c>
      <c r="P10" s="27">
        <v>2</v>
      </c>
      <c r="Q10" s="27">
        <v>4</v>
      </c>
      <c r="R10" s="27">
        <v>4</v>
      </c>
      <c r="S10" s="27">
        <v>2</v>
      </c>
      <c r="T10" s="27">
        <v>2.5</v>
      </c>
      <c r="U10" s="27">
        <v>0.5</v>
      </c>
      <c r="V10" s="27">
        <v>0</v>
      </c>
      <c r="W10" s="27">
        <v>3</v>
      </c>
      <c r="X10" s="27">
        <v>3</v>
      </c>
      <c r="Y10" s="27">
        <v>3</v>
      </c>
      <c r="Z10" s="24">
        <v>3</v>
      </c>
      <c r="AA10" s="16" t="s">
        <v>152</v>
      </c>
    </row>
    <row r="11" spans="1:27" ht="31.5" x14ac:dyDescent="0.2">
      <c r="A11" s="37"/>
      <c r="B11" s="76" t="s">
        <v>29</v>
      </c>
      <c r="C11" s="53" t="s">
        <v>123</v>
      </c>
      <c r="D11" s="38" t="s">
        <v>122</v>
      </c>
      <c r="E11" s="38" t="s">
        <v>164</v>
      </c>
      <c r="F11" s="64" t="s">
        <v>174</v>
      </c>
      <c r="G11" s="41" t="s">
        <v>124</v>
      </c>
      <c r="H11" s="56" t="s">
        <v>219</v>
      </c>
      <c r="I11" s="47">
        <v>3107723</v>
      </c>
      <c r="J11" s="74">
        <v>1921</v>
      </c>
      <c r="K11" s="44">
        <f>K10-I11</f>
        <v>82829763</v>
      </c>
      <c r="L11" s="13" t="s">
        <v>77</v>
      </c>
      <c r="M11" s="27">
        <v>14328</v>
      </c>
      <c r="N11" s="27">
        <v>2</v>
      </c>
      <c r="O11" s="27">
        <v>1</v>
      </c>
      <c r="P11" s="27">
        <v>2</v>
      </c>
      <c r="Q11" s="27">
        <v>6</v>
      </c>
      <c r="R11" s="27">
        <v>0</v>
      </c>
      <c r="S11" s="27">
        <v>1</v>
      </c>
      <c r="T11" s="27">
        <v>2.5</v>
      </c>
      <c r="U11" s="27">
        <v>0</v>
      </c>
      <c r="V11" s="27">
        <v>0</v>
      </c>
      <c r="W11" s="27">
        <v>3</v>
      </c>
      <c r="X11" s="27">
        <v>3</v>
      </c>
      <c r="Y11" s="27">
        <v>3</v>
      </c>
      <c r="Z11" s="24">
        <v>3</v>
      </c>
      <c r="AA11" s="24"/>
    </row>
    <row r="12" spans="1:27" ht="38.25" x14ac:dyDescent="0.2">
      <c r="A12" s="37"/>
      <c r="B12" s="76" t="s">
        <v>30</v>
      </c>
      <c r="C12" s="53" t="s">
        <v>125</v>
      </c>
      <c r="D12" s="38" t="s">
        <v>122</v>
      </c>
      <c r="E12" s="38" t="s">
        <v>161</v>
      </c>
      <c r="F12" s="64" t="s">
        <v>173</v>
      </c>
      <c r="G12" s="41" t="s">
        <v>126</v>
      </c>
      <c r="H12" s="57" t="s">
        <v>201</v>
      </c>
      <c r="I12" s="47">
        <v>2104451</v>
      </c>
      <c r="J12" s="74">
        <v>9948</v>
      </c>
      <c r="K12" s="44">
        <f>K11-I12</f>
        <v>80725312</v>
      </c>
      <c r="L12" s="13" t="s">
        <v>77</v>
      </c>
      <c r="M12" s="27">
        <v>3192</v>
      </c>
      <c r="N12" s="27">
        <v>4</v>
      </c>
      <c r="O12" s="27">
        <v>1</v>
      </c>
      <c r="P12" s="27">
        <v>2</v>
      </c>
      <c r="Q12" s="27">
        <v>6</v>
      </c>
      <c r="R12" s="27">
        <v>2</v>
      </c>
      <c r="S12" s="27">
        <v>0</v>
      </c>
      <c r="T12" s="27">
        <v>2.5</v>
      </c>
      <c r="U12" s="27">
        <v>0</v>
      </c>
      <c r="V12" s="27">
        <v>2</v>
      </c>
      <c r="W12" s="27">
        <v>3</v>
      </c>
      <c r="X12" s="27">
        <v>2</v>
      </c>
      <c r="Y12" s="27">
        <v>0</v>
      </c>
      <c r="Z12" s="24">
        <v>2</v>
      </c>
      <c r="AA12" s="24"/>
    </row>
    <row r="13" spans="1:27" ht="29.25" customHeight="1" x14ac:dyDescent="0.2">
      <c r="A13" s="37"/>
      <c r="B13" s="76" t="s">
        <v>31</v>
      </c>
      <c r="C13" s="53" t="s">
        <v>58</v>
      </c>
      <c r="D13" s="38" t="s">
        <v>67</v>
      </c>
      <c r="E13" s="38" t="s">
        <v>164</v>
      </c>
      <c r="F13" s="64" t="s">
        <v>177</v>
      </c>
      <c r="G13" s="42" t="s">
        <v>68</v>
      </c>
      <c r="H13" s="58" t="s">
        <v>202</v>
      </c>
      <c r="I13" s="47">
        <v>3322800</v>
      </c>
      <c r="J13" s="74">
        <v>11440</v>
      </c>
      <c r="K13" s="44">
        <f>K12-I13</f>
        <v>77402512</v>
      </c>
      <c r="L13" s="13" t="s">
        <v>78</v>
      </c>
      <c r="M13" s="27"/>
      <c r="N13" s="27">
        <v>2</v>
      </c>
      <c r="O13" s="27">
        <v>1</v>
      </c>
      <c r="P13" s="27">
        <v>2</v>
      </c>
      <c r="Q13" s="27">
        <v>0</v>
      </c>
      <c r="R13" s="27">
        <v>4</v>
      </c>
      <c r="S13" s="27">
        <v>2</v>
      </c>
      <c r="T13" s="27">
        <v>0</v>
      </c>
      <c r="U13" s="27">
        <v>0</v>
      </c>
      <c r="V13" s="27">
        <v>0</v>
      </c>
      <c r="W13" s="27">
        <v>3</v>
      </c>
      <c r="X13" s="27">
        <v>3</v>
      </c>
      <c r="Y13" s="27">
        <v>3</v>
      </c>
      <c r="Z13" s="24">
        <v>2</v>
      </c>
      <c r="AA13" s="24"/>
    </row>
    <row r="14" spans="1:27" ht="29.25" customHeight="1" x14ac:dyDescent="0.2">
      <c r="A14" s="37"/>
      <c r="B14" s="76" t="s">
        <v>32</v>
      </c>
      <c r="C14" s="53" t="s">
        <v>113</v>
      </c>
      <c r="D14" s="38" t="s">
        <v>135</v>
      </c>
      <c r="E14" s="38" t="s">
        <v>164</v>
      </c>
      <c r="F14" s="64" t="s">
        <v>170</v>
      </c>
      <c r="G14" s="43" t="s">
        <v>156</v>
      </c>
      <c r="H14" s="55" t="s">
        <v>213</v>
      </c>
      <c r="I14" s="47">
        <v>5000000</v>
      </c>
      <c r="J14" s="74">
        <v>7548</v>
      </c>
      <c r="K14" s="44">
        <f>K13-I14</f>
        <v>72402512</v>
      </c>
      <c r="L14" s="13" t="s">
        <v>77</v>
      </c>
      <c r="M14" s="27">
        <v>13248</v>
      </c>
      <c r="N14" s="27">
        <v>1</v>
      </c>
      <c r="O14" s="27">
        <v>1</v>
      </c>
      <c r="P14" s="27">
        <v>2</v>
      </c>
      <c r="Q14" s="27">
        <v>2</v>
      </c>
      <c r="R14" s="27">
        <v>2</v>
      </c>
      <c r="S14" s="28" t="s">
        <v>80</v>
      </c>
      <c r="T14" s="27">
        <v>2.5</v>
      </c>
      <c r="U14" s="27">
        <v>0.5</v>
      </c>
      <c r="V14" s="27">
        <v>0</v>
      </c>
      <c r="W14" s="27">
        <v>3</v>
      </c>
      <c r="X14" s="27">
        <v>3</v>
      </c>
      <c r="Y14" s="27">
        <v>3</v>
      </c>
      <c r="Z14" s="27">
        <v>2</v>
      </c>
      <c r="AA14" s="24"/>
    </row>
    <row r="15" spans="1:27" ht="38.25" x14ac:dyDescent="0.2">
      <c r="A15" s="37"/>
      <c r="B15" s="76" t="s">
        <v>33</v>
      </c>
      <c r="C15" s="53" t="s">
        <v>90</v>
      </c>
      <c r="D15" s="38" t="s">
        <v>91</v>
      </c>
      <c r="E15" s="38" t="s">
        <v>161</v>
      </c>
      <c r="F15" s="64" t="s">
        <v>184</v>
      </c>
      <c r="G15" s="61" t="s">
        <v>94</v>
      </c>
      <c r="H15" s="55" t="s">
        <v>203</v>
      </c>
      <c r="I15" s="48">
        <v>3480831</v>
      </c>
      <c r="J15" s="74">
        <v>4214</v>
      </c>
      <c r="K15" s="44">
        <f>K14-I15</f>
        <v>68921681</v>
      </c>
      <c r="L15" s="13" t="s">
        <v>79</v>
      </c>
      <c r="M15" s="27"/>
      <c r="N15" s="27">
        <v>4</v>
      </c>
      <c r="O15" s="27">
        <v>1</v>
      </c>
      <c r="P15" s="27">
        <v>2</v>
      </c>
      <c r="Q15" s="27">
        <v>6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3</v>
      </c>
      <c r="X15" s="27">
        <v>3</v>
      </c>
      <c r="Y15" s="27">
        <v>0</v>
      </c>
      <c r="Z15" s="24">
        <v>3</v>
      </c>
      <c r="AA15" s="16" t="s">
        <v>149</v>
      </c>
    </row>
    <row r="16" spans="1:27" ht="38.25" x14ac:dyDescent="0.2">
      <c r="A16" s="37"/>
      <c r="B16" s="76" t="s">
        <v>34</v>
      </c>
      <c r="C16" s="53" t="s">
        <v>129</v>
      </c>
      <c r="D16" s="38" t="s">
        <v>122</v>
      </c>
      <c r="E16" s="38" t="s">
        <v>164</v>
      </c>
      <c r="F16" s="64" t="s">
        <v>192</v>
      </c>
      <c r="G16" s="61" t="s">
        <v>130</v>
      </c>
      <c r="H16" s="56" t="s">
        <v>225</v>
      </c>
      <c r="I16" s="47">
        <v>3000000</v>
      </c>
      <c r="J16" s="74">
        <v>16986</v>
      </c>
      <c r="K16" s="44">
        <f>K15-I16</f>
        <v>65921681</v>
      </c>
      <c r="L16" s="13" t="s">
        <v>77</v>
      </c>
      <c r="M16" s="27">
        <v>1183</v>
      </c>
      <c r="N16" s="27">
        <v>2</v>
      </c>
      <c r="O16" s="27">
        <v>1</v>
      </c>
      <c r="P16" s="27">
        <v>2</v>
      </c>
      <c r="Q16" s="27">
        <v>6</v>
      </c>
      <c r="R16" s="27">
        <v>0</v>
      </c>
      <c r="S16" s="27">
        <v>1</v>
      </c>
      <c r="T16" s="27">
        <v>2.5</v>
      </c>
      <c r="U16" s="27">
        <v>0</v>
      </c>
      <c r="V16" s="27">
        <v>0</v>
      </c>
      <c r="W16" s="27">
        <v>3</v>
      </c>
      <c r="X16" s="27">
        <v>3</v>
      </c>
      <c r="Y16" s="27">
        <v>0</v>
      </c>
      <c r="Z16" s="24">
        <v>2</v>
      </c>
      <c r="AA16" s="16" t="s">
        <v>153</v>
      </c>
    </row>
    <row r="17" spans="1:27" ht="87.75" customHeight="1" x14ac:dyDescent="0.2">
      <c r="A17" s="39"/>
      <c r="B17" s="76" t="s">
        <v>35</v>
      </c>
      <c r="C17" s="53" t="s">
        <v>111</v>
      </c>
      <c r="D17" s="38" t="s">
        <v>135</v>
      </c>
      <c r="E17" s="38" t="s">
        <v>161</v>
      </c>
      <c r="F17" s="64" t="s">
        <v>183</v>
      </c>
      <c r="G17" s="61" t="s">
        <v>112</v>
      </c>
      <c r="H17" s="55" t="s">
        <v>226</v>
      </c>
      <c r="I17" s="47">
        <v>4016042</v>
      </c>
      <c r="J17" s="74">
        <v>7041</v>
      </c>
      <c r="K17" s="44">
        <f>K16-I17</f>
        <v>61905639</v>
      </c>
      <c r="L17" s="13" t="s">
        <v>77</v>
      </c>
      <c r="M17" s="27">
        <v>0</v>
      </c>
      <c r="N17" s="27">
        <v>2</v>
      </c>
      <c r="O17" s="27">
        <v>1</v>
      </c>
      <c r="P17" s="27">
        <v>2</v>
      </c>
      <c r="Q17" s="27">
        <v>0</v>
      </c>
      <c r="R17" s="27">
        <v>4</v>
      </c>
      <c r="S17" s="27">
        <v>2</v>
      </c>
      <c r="T17" s="27">
        <v>2.5</v>
      </c>
      <c r="U17" s="27">
        <v>0</v>
      </c>
      <c r="V17" s="27">
        <v>0</v>
      </c>
      <c r="W17" s="27">
        <v>3</v>
      </c>
      <c r="X17" s="27">
        <v>2</v>
      </c>
      <c r="Y17" s="27">
        <v>0</v>
      </c>
      <c r="Z17" s="27">
        <v>3</v>
      </c>
      <c r="AA17" s="24"/>
    </row>
    <row r="18" spans="1:27" ht="30.75" customHeight="1" x14ac:dyDescent="0.2">
      <c r="A18" s="37"/>
      <c r="B18" s="76" t="s">
        <v>36</v>
      </c>
      <c r="C18" s="53" t="s">
        <v>109</v>
      </c>
      <c r="D18" s="38" t="s">
        <v>135</v>
      </c>
      <c r="E18" s="38" t="s">
        <v>161</v>
      </c>
      <c r="F18" s="64" t="s">
        <v>182</v>
      </c>
      <c r="G18" s="61" t="s">
        <v>110</v>
      </c>
      <c r="H18" s="55" t="s">
        <v>204</v>
      </c>
      <c r="I18" s="47">
        <v>3029999</v>
      </c>
      <c r="J18" s="74">
        <v>8205</v>
      </c>
      <c r="K18" s="44">
        <f>K17-I18</f>
        <v>58875640</v>
      </c>
      <c r="L18" s="13" t="s">
        <v>77</v>
      </c>
      <c r="M18" s="27">
        <v>8030</v>
      </c>
      <c r="N18" s="27">
        <v>2</v>
      </c>
      <c r="O18" s="27">
        <v>1</v>
      </c>
      <c r="P18" s="27">
        <v>2</v>
      </c>
      <c r="Q18" s="27">
        <v>2</v>
      </c>
      <c r="R18" s="27">
        <v>2</v>
      </c>
      <c r="S18" s="28" t="s">
        <v>80</v>
      </c>
      <c r="T18" s="27">
        <v>2.5</v>
      </c>
      <c r="U18" s="27">
        <v>0</v>
      </c>
      <c r="V18" s="27">
        <v>0</v>
      </c>
      <c r="W18" s="27">
        <v>3</v>
      </c>
      <c r="X18" s="27">
        <v>3</v>
      </c>
      <c r="Y18" s="27">
        <v>0</v>
      </c>
      <c r="Z18" s="27">
        <v>3</v>
      </c>
      <c r="AA18" s="24"/>
    </row>
    <row r="19" spans="1:27" ht="34.5" customHeight="1" x14ac:dyDescent="0.2">
      <c r="A19" s="37"/>
      <c r="B19" s="76" t="s">
        <v>37</v>
      </c>
      <c r="C19" s="53" t="s">
        <v>133</v>
      </c>
      <c r="D19" s="38" t="s">
        <v>122</v>
      </c>
      <c r="E19" s="38" t="s">
        <v>164</v>
      </c>
      <c r="F19" s="64" t="s">
        <v>181</v>
      </c>
      <c r="G19" s="61" t="s">
        <v>134</v>
      </c>
      <c r="H19" s="56" t="s">
        <v>205</v>
      </c>
      <c r="I19" s="47">
        <v>3549893</v>
      </c>
      <c r="J19" s="74">
        <v>5014</v>
      </c>
      <c r="K19" s="44">
        <f>K18-I19</f>
        <v>55325747</v>
      </c>
      <c r="L19" s="13" t="s">
        <v>77</v>
      </c>
      <c r="M19" s="27">
        <v>3802</v>
      </c>
      <c r="N19" s="27">
        <v>2</v>
      </c>
      <c r="O19" s="27">
        <v>1</v>
      </c>
      <c r="P19" s="27">
        <v>2</v>
      </c>
      <c r="Q19" s="27">
        <v>0</v>
      </c>
      <c r="R19" s="27">
        <v>1</v>
      </c>
      <c r="S19" s="27">
        <v>2</v>
      </c>
      <c r="T19" s="27">
        <v>2.5</v>
      </c>
      <c r="U19" s="27">
        <v>0</v>
      </c>
      <c r="V19" s="27">
        <v>4</v>
      </c>
      <c r="W19" s="27">
        <v>3</v>
      </c>
      <c r="X19" s="27">
        <v>0</v>
      </c>
      <c r="Y19" s="27">
        <v>0</v>
      </c>
      <c r="Z19" s="24">
        <v>3</v>
      </c>
      <c r="AA19" s="16" t="s">
        <v>154</v>
      </c>
    </row>
    <row r="20" spans="1:27" ht="35.25" customHeight="1" x14ac:dyDescent="0.2">
      <c r="A20" s="37"/>
      <c r="B20" s="76" t="s">
        <v>38</v>
      </c>
      <c r="C20" s="53" t="s">
        <v>65</v>
      </c>
      <c r="D20" s="38" t="s">
        <v>67</v>
      </c>
      <c r="E20" s="38" t="s">
        <v>161</v>
      </c>
      <c r="F20" s="64" t="s">
        <v>220</v>
      </c>
      <c r="G20" s="61" t="s">
        <v>75</v>
      </c>
      <c r="H20" s="55" t="s">
        <v>206</v>
      </c>
      <c r="I20" s="47">
        <v>80640</v>
      </c>
      <c r="J20" s="74">
        <v>18607</v>
      </c>
      <c r="K20" s="44">
        <f>K19-I20</f>
        <v>55245107</v>
      </c>
      <c r="L20" s="13" t="s">
        <v>79</v>
      </c>
      <c r="M20" s="27"/>
      <c r="N20" s="27">
        <v>2</v>
      </c>
      <c r="O20" s="27">
        <v>1</v>
      </c>
      <c r="P20" s="27">
        <v>2</v>
      </c>
      <c r="Q20" s="27">
        <v>4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3</v>
      </c>
      <c r="X20" s="27">
        <v>3</v>
      </c>
      <c r="Y20" s="27">
        <v>3</v>
      </c>
      <c r="Z20" s="24">
        <v>2</v>
      </c>
      <c r="AA20" s="24"/>
    </row>
    <row r="21" spans="1:27" ht="36" customHeight="1" x14ac:dyDescent="0.2">
      <c r="A21" s="37"/>
      <c r="B21" s="76" t="s">
        <v>39</v>
      </c>
      <c r="C21" s="53" t="s">
        <v>119</v>
      </c>
      <c r="D21" s="38" t="s">
        <v>135</v>
      </c>
      <c r="E21" s="38" t="s">
        <v>161</v>
      </c>
      <c r="F21" s="64" t="s">
        <v>172</v>
      </c>
      <c r="G21" s="61" t="s">
        <v>120</v>
      </c>
      <c r="H21" s="55" t="s">
        <v>207</v>
      </c>
      <c r="I21" s="47">
        <v>2892391</v>
      </c>
      <c r="J21" s="74">
        <v>8120</v>
      </c>
      <c r="K21" s="44">
        <f>K20-I21</f>
        <v>52352716</v>
      </c>
      <c r="L21" s="13" t="s">
        <v>77</v>
      </c>
      <c r="M21" s="27">
        <v>0</v>
      </c>
      <c r="N21" s="27">
        <v>2</v>
      </c>
      <c r="O21" s="27">
        <v>1</v>
      </c>
      <c r="P21" s="27">
        <v>2</v>
      </c>
      <c r="Q21" s="27">
        <v>4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3</v>
      </c>
      <c r="X21" s="27">
        <v>3</v>
      </c>
      <c r="Y21" s="27">
        <v>3</v>
      </c>
      <c r="Z21" s="31">
        <v>2</v>
      </c>
      <c r="AA21" s="30"/>
    </row>
    <row r="22" spans="1:27" ht="31.5" customHeight="1" x14ac:dyDescent="0.2">
      <c r="A22" s="37"/>
      <c r="B22" s="76" t="s">
        <v>40</v>
      </c>
      <c r="C22" s="53" t="s">
        <v>60</v>
      </c>
      <c r="D22" s="38" t="s">
        <v>67</v>
      </c>
      <c r="E22" s="38" t="s">
        <v>162</v>
      </c>
      <c r="F22" s="64" t="s">
        <v>180</v>
      </c>
      <c r="G22" s="61" t="s">
        <v>70</v>
      </c>
      <c r="H22" s="55" t="s">
        <v>208</v>
      </c>
      <c r="I22" s="47">
        <v>4908704</v>
      </c>
      <c r="J22" s="74">
        <v>7484</v>
      </c>
      <c r="K22" s="44">
        <f>K21-I22</f>
        <v>47444012</v>
      </c>
      <c r="L22" s="13" t="s">
        <v>79</v>
      </c>
      <c r="M22" s="27"/>
      <c r="N22" s="27">
        <v>2</v>
      </c>
      <c r="O22" s="27">
        <v>1</v>
      </c>
      <c r="P22" s="27">
        <v>2</v>
      </c>
      <c r="Q22" s="27">
        <v>6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3</v>
      </c>
      <c r="X22" s="27">
        <v>3</v>
      </c>
      <c r="Y22" s="27">
        <v>0</v>
      </c>
      <c r="Z22" s="24">
        <v>3</v>
      </c>
      <c r="AA22" s="24"/>
    </row>
    <row r="23" spans="1:27" s="6" customFormat="1" ht="25.5" x14ac:dyDescent="0.2">
      <c r="A23" s="37"/>
      <c r="B23" s="76" t="s">
        <v>41</v>
      </c>
      <c r="C23" s="53" t="s">
        <v>84</v>
      </c>
      <c r="D23" s="38" t="s">
        <v>91</v>
      </c>
      <c r="E23" s="38" t="s">
        <v>164</v>
      </c>
      <c r="F23" s="64" t="s">
        <v>168</v>
      </c>
      <c r="G23" s="61" t="s">
        <v>97</v>
      </c>
      <c r="H23" s="55" t="s">
        <v>209</v>
      </c>
      <c r="I23" s="47">
        <v>5000000</v>
      </c>
      <c r="J23" s="74">
        <v>4598</v>
      </c>
      <c r="K23" s="44">
        <f>K22-I23</f>
        <v>42444012</v>
      </c>
      <c r="L23" s="13" t="s">
        <v>77</v>
      </c>
      <c r="M23" s="27">
        <v>5578</v>
      </c>
      <c r="N23" s="27">
        <v>4</v>
      </c>
      <c r="O23" s="27">
        <v>1</v>
      </c>
      <c r="P23" s="27">
        <v>2</v>
      </c>
      <c r="Q23" s="27">
        <v>0</v>
      </c>
      <c r="R23" s="27">
        <v>2</v>
      </c>
      <c r="S23" s="27">
        <v>2</v>
      </c>
      <c r="T23" s="27">
        <v>2.5</v>
      </c>
      <c r="U23" s="27">
        <v>0.5</v>
      </c>
      <c r="V23" s="27">
        <v>0</v>
      </c>
      <c r="W23" s="27">
        <v>3</v>
      </c>
      <c r="X23" s="27">
        <v>0</v>
      </c>
      <c r="Y23" s="27">
        <v>0</v>
      </c>
      <c r="Z23" s="24">
        <v>3</v>
      </c>
      <c r="AA23" s="24"/>
    </row>
    <row r="24" spans="1:27" ht="34.5" customHeight="1" x14ac:dyDescent="0.2">
      <c r="A24" s="37"/>
      <c r="B24" s="76" t="s">
        <v>42</v>
      </c>
      <c r="C24" s="53" t="s">
        <v>64</v>
      </c>
      <c r="D24" s="38" t="s">
        <v>67</v>
      </c>
      <c r="E24" s="38" t="s">
        <v>164</v>
      </c>
      <c r="F24" s="64" t="s">
        <v>178</v>
      </c>
      <c r="G24" s="61" t="s">
        <v>74</v>
      </c>
      <c r="H24" s="55" t="s">
        <v>210</v>
      </c>
      <c r="I24" s="47">
        <v>1254016</v>
      </c>
      <c r="J24" s="74">
        <v>4509</v>
      </c>
      <c r="K24" s="44">
        <f>K23-I24</f>
        <v>41189996</v>
      </c>
      <c r="L24" s="13" t="s">
        <v>78</v>
      </c>
      <c r="M24" s="27"/>
      <c r="N24" s="27">
        <v>2</v>
      </c>
      <c r="O24" s="27">
        <v>1</v>
      </c>
      <c r="P24" s="27">
        <v>2</v>
      </c>
      <c r="Q24" s="27">
        <v>0</v>
      </c>
      <c r="R24" s="27">
        <v>4</v>
      </c>
      <c r="S24" s="27">
        <v>2</v>
      </c>
      <c r="T24" s="27">
        <v>0</v>
      </c>
      <c r="U24" s="27">
        <v>0</v>
      </c>
      <c r="V24" s="27">
        <v>0</v>
      </c>
      <c r="W24" s="27">
        <v>3</v>
      </c>
      <c r="X24" s="27">
        <v>3</v>
      </c>
      <c r="Y24" s="27">
        <v>0</v>
      </c>
      <c r="Z24" s="24">
        <v>3</v>
      </c>
      <c r="AA24" s="24"/>
    </row>
    <row r="25" spans="1:27" ht="31.5" x14ac:dyDescent="0.2">
      <c r="A25" s="37"/>
      <c r="B25" s="76" t="s">
        <v>43</v>
      </c>
      <c r="C25" s="53" t="s">
        <v>131</v>
      </c>
      <c r="D25" s="38" t="s">
        <v>122</v>
      </c>
      <c r="E25" s="38" t="s">
        <v>164</v>
      </c>
      <c r="F25" s="64" t="s">
        <v>193</v>
      </c>
      <c r="G25" s="61" t="s">
        <v>132</v>
      </c>
      <c r="H25" s="56" t="s">
        <v>211</v>
      </c>
      <c r="I25" s="47">
        <v>3211118</v>
      </c>
      <c r="J25" s="74">
        <v>17615</v>
      </c>
      <c r="K25" s="44">
        <f>K24-I25</f>
        <v>37978878</v>
      </c>
      <c r="L25" s="13" t="s">
        <v>77</v>
      </c>
      <c r="M25" s="27">
        <v>806.4</v>
      </c>
      <c r="N25" s="27">
        <v>0</v>
      </c>
      <c r="O25" s="27">
        <v>1</v>
      </c>
      <c r="P25" s="27">
        <v>2</v>
      </c>
      <c r="Q25" s="27">
        <v>0</v>
      </c>
      <c r="R25" s="27">
        <v>4</v>
      </c>
      <c r="S25" s="27">
        <v>2</v>
      </c>
      <c r="T25" s="27">
        <v>2.5</v>
      </c>
      <c r="U25" s="27">
        <v>0</v>
      </c>
      <c r="V25" s="27">
        <v>0</v>
      </c>
      <c r="W25" s="27">
        <v>3</v>
      </c>
      <c r="X25" s="27">
        <v>3</v>
      </c>
      <c r="Y25" s="27">
        <v>0</v>
      </c>
      <c r="Z25" s="24">
        <v>2</v>
      </c>
      <c r="AA25" s="24"/>
    </row>
    <row r="26" spans="1:27" ht="39" customHeight="1" x14ac:dyDescent="0.2">
      <c r="A26" s="37"/>
      <c r="B26" s="76" t="s">
        <v>44</v>
      </c>
      <c r="C26" s="53" t="s">
        <v>85</v>
      </c>
      <c r="D26" s="38" t="s">
        <v>91</v>
      </c>
      <c r="E26" s="38" t="s">
        <v>189</v>
      </c>
      <c r="F26" s="64" t="s">
        <v>188</v>
      </c>
      <c r="G26" s="61" t="s">
        <v>95</v>
      </c>
      <c r="H26" s="55" t="s">
        <v>214</v>
      </c>
      <c r="I26" s="47">
        <v>2465655</v>
      </c>
      <c r="J26" s="74">
        <v>10181</v>
      </c>
      <c r="K26" s="44">
        <f>K25-I26</f>
        <v>35513223</v>
      </c>
      <c r="L26" s="13" t="s">
        <v>79</v>
      </c>
      <c r="M26" s="27"/>
      <c r="N26" s="27">
        <v>2</v>
      </c>
      <c r="O26" s="27">
        <v>1</v>
      </c>
      <c r="P26" s="27">
        <v>2</v>
      </c>
      <c r="Q26" s="27">
        <v>4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3</v>
      </c>
      <c r="X26" s="27">
        <v>3</v>
      </c>
      <c r="Y26" s="27">
        <v>3</v>
      </c>
      <c r="Z26" s="24">
        <v>1.5</v>
      </c>
      <c r="AA26" s="16" t="s">
        <v>145</v>
      </c>
    </row>
    <row r="27" spans="1:27" ht="38.25" x14ac:dyDescent="0.2">
      <c r="A27" s="37"/>
      <c r="B27" s="76" t="s">
        <v>45</v>
      </c>
      <c r="C27" s="53" t="s">
        <v>66</v>
      </c>
      <c r="D27" s="38" t="s">
        <v>67</v>
      </c>
      <c r="E27" s="38" t="s">
        <v>164</v>
      </c>
      <c r="F27" s="65" t="s">
        <v>169</v>
      </c>
      <c r="G27" s="62" t="s">
        <v>76</v>
      </c>
      <c r="H27" s="55" t="s">
        <v>196</v>
      </c>
      <c r="I27" s="49">
        <v>2655073</v>
      </c>
      <c r="J27" s="74">
        <v>9013</v>
      </c>
      <c r="K27" s="44">
        <f>K26-I27</f>
        <v>32858150</v>
      </c>
      <c r="L27" s="13" t="s">
        <v>77</v>
      </c>
      <c r="M27" s="27"/>
      <c r="N27" s="27">
        <v>2</v>
      </c>
      <c r="O27" s="27">
        <v>1</v>
      </c>
      <c r="P27" s="27">
        <v>2</v>
      </c>
      <c r="Q27" s="27">
        <v>0</v>
      </c>
      <c r="R27" s="27">
        <v>2</v>
      </c>
      <c r="S27" s="27">
        <v>2</v>
      </c>
      <c r="T27" s="27">
        <v>2.5</v>
      </c>
      <c r="U27" s="27">
        <v>0</v>
      </c>
      <c r="V27" s="27">
        <v>0</v>
      </c>
      <c r="W27" s="27">
        <v>3</v>
      </c>
      <c r="X27" s="27">
        <v>3</v>
      </c>
      <c r="Y27" s="27">
        <v>0</v>
      </c>
      <c r="Z27" s="24">
        <v>2</v>
      </c>
      <c r="AA27" s="17" t="s">
        <v>144</v>
      </c>
    </row>
    <row r="28" spans="1:27" ht="30" customHeight="1" x14ac:dyDescent="0.2">
      <c r="A28" s="37"/>
      <c r="B28" s="76" t="s">
        <v>46</v>
      </c>
      <c r="C28" s="53" t="s">
        <v>87</v>
      </c>
      <c r="D28" s="38" t="s">
        <v>91</v>
      </c>
      <c r="E28" s="38" t="s">
        <v>164</v>
      </c>
      <c r="F28" s="64" t="s">
        <v>166</v>
      </c>
      <c r="G28" s="61" t="s">
        <v>96</v>
      </c>
      <c r="H28" s="55" t="s">
        <v>215</v>
      </c>
      <c r="I28" s="47">
        <v>3010000</v>
      </c>
      <c r="J28" s="74">
        <v>5173</v>
      </c>
      <c r="K28" s="44">
        <f>K27-I28</f>
        <v>29848150</v>
      </c>
      <c r="L28" s="13" t="s">
        <v>77</v>
      </c>
      <c r="M28" s="27">
        <v>4588</v>
      </c>
      <c r="N28" s="27">
        <v>2</v>
      </c>
      <c r="O28" s="27">
        <v>1</v>
      </c>
      <c r="P28" s="27">
        <v>2</v>
      </c>
      <c r="Q28" s="28" t="s">
        <v>80</v>
      </c>
      <c r="R28" s="27">
        <v>2</v>
      </c>
      <c r="S28" s="27">
        <v>2</v>
      </c>
      <c r="T28" s="27">
        <v>2.5</v>
      </c>
      <c r="U28" s="27">
        <v>0</v>
      </c>
      <c r="V28" s="27">
        <v>0</v>
      </c>
      <c r="W28" s="27">
        <v>3</v>
      </c>
      <c r="X28" s="27">
        <v>3</v>
      </c>
      <c r="Y28" s="27">
        <v>0</v>
      </c>
      <c r="Z28" s="24">
        <v>2</v>
      </c>
      <c r="AA28" s="16" t="s">
        <v>142</v>
      </c>
    </row>
    <row r="29" spans="1:27" ht="33.75" customHeight="1" x14ac:dyDescent="0.2">
      <c r="A29" s="37"/>
      <c r="B29" s="76" t="s">
        <v>47</v>
      </c>
      <c r="C29" s="53" t="s">
        <v>61</v>
      </c>
      <c r="D29" s="38" t="s">
        <v>67</v>
      </c>
      <c r="E29" s="38" t="s">
        <v>164</v>
      </c>
      <c r="F29" s="64" t="s">
        <v>165</v>
      </c>
      <c r="G29" s="61" t="s">
        <v>71</v>
      </c>
      <c r="H29" s="55" t="s">
        <v>217</v>
      </c>
      <c r="I29" s="47">
        <v>5000000</v>
      </c>
      <c r="J29" s="74">
        <v>2924</v>
      </c>
      <c r="K29" s="44">
        <f>K28-I29</f>
        <v>24848150</v>
      </c>
      <c r="L29" s="13" t="s">
        <v>78</v>
      </c>
      <c r="M29" s="27">
        <v>12261</v>
      </c>
      <c r="N29" s="27">
        <v>1</v>
      </c>
      <c r="O29" s="27">
        <v>1</v>
      </c>
      <c r="P29" s="27">
        <v>2</v>
      </c>
      <c r="Q29" s="27">
        <v>0</v>
      </c>
      <c r="R29" s="27">
        <v>4</v>
      </c>
      <c r="S29" s="27">
        <v>2</v>
      </c>
      <c r="T29" s="27">
        <v>0</v>
      </c>
      <c r="U29" s="27">
        <v>0.5</v>
      </c>
      <c r="V29" s="27">
        <v>0</v>
      </c>
      <c r="W29" s="27">
        <v>3</v>
      </c>
      <c r="X29" s="27">
        <v>3</v>
      </c>
      <c r="Y29" s="27">
        <v>0</v>
      </c>
      <c r="Z29" s="24">
        <v>3</v>
      </c>
      <c r="AA29" s="24"/>
    </row>
    <row r="30" spans="1:27" ht="31.5" customHeight="1" x14ac:dyDescent="0.2">
      <c r="A30" s="37"/>
      <c r="B30" s="76" t="s">
        <v>48</v>
      </c>
      <c r="C30" s="53" t="s">
        <v>59</v>
      </c>
      <c r="D30" s="38" t="s">
        <v>67</v>
      </c>
      <c r="E30" s="38" t="s">
        <v>162</v>
      </c>
      <c r="F30" s="64" t="s">
        <v>179</v>
      </c>
      <c r="G30" s="61" t="s">
        <v>69</v>
      </c>
      <c r="H30" s="55" t="s">
        <v>212</v>
      </c>
      <c r="I30" s="47">
        <v>2780168</v>
      </c>
      <c r="J30" s="74">
        <v>9318</v>
      </c>
      <c r="K30" s="44">
        <f>K29-I30</f>
        <v>22067982</v>
      </c>
      <c r="L30" s="13" t="s">
        <v>79</v>
      </c>
      <c r="M30" s="27"/>
      <c r="N30" s="27">
        <v>2</v>
      </c>
      <c r="O30" s="27">
        <v>1</v>
      </c>
      <c r="P30" s="27">
        <v>2</v>
      </c>
      <c r="Q30" s="27">
        <v>4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3</v>
      </c>
      <c r="X30" s="27">
        <v>3</v>
      </c>
      <c r="Y30" s="27">
        <v>3</v>
      </c>
      <c r="Z30" s="24">
        <v>1</v>
      </c>
      <c r="AA30" s="24"/>
    </row>
    <row r="31" spans="1:27" ht="47.25" x14ac:dyDescent="0.2">
      <c r="A31" s="37"/>
      <c r="B31" s="76" t="s">
        <v>49</v>
      </c>
      <c r="C31" s="53" t="s">
        <v>63</v>
      </c>
      <c r="D31" s="38" t="s">
        <v>67</v>
      </c>
      <c r="E31" s="38" t="s">
        <v>164</v>
      </c>
      <c r="F31" s="64" t="s">
        <v>175</v>
      </c>
      <c r="G31" s="61" t="s">
        <v>73</v>
      </c>
      <c r="H31" s="55" t="s">
        <v>221</v>
      </c>
      <c r="I31" s="47">
        <v>3668140</v>
      </c>
      <c r="J31" s="74">
        <v>6569</v>
      </c>
      <c r="K31" s="44">
        <f>K30-I31</f>
        <v>18399842</v>
      </c>
      <c r="L31" s="13" t="s">
        <v>77</v>
      </c>
      <c r="M31" s="27">
        <v>690.3</v>
      </c>
      <c r="N31" s="27">
        <v>2</v>
      </c>
      <c r="O31" s="27">
        <v>1</v>
      </c>
      <c r="P31" s="27">
        <v>2</v>
      </c>
      <c r="Q31" s="28" t="s">
        <v>81</v>
      </c>
      <c r="R31" s="27">
        <v>4</v>
      </c>
      <c r="S31" s="27">
        <v>1</v>
      </c>
      <c r="T31" s="27">
        <v>2.5</v>
      </c>
      <c r="U31" s="27">
        <v>0.5</v>
      </c>
      <c r="V31" s="27">
        <v>0</v>
      </c>
      <c r="W31" s="27">
        <v>3</v>
      </c>
      <c r="X31" s="27">
        <v>0</v>
      </c>
      <c r="Y31" s="27">
        <v>0</v>
      </c>
      <c r="Z31" s="24">
        <v>3</v>
      </c>
      <c r="AA31" s="24"/>
    </row>
    <row r="32" spans="1:27" ht="47.25" x14ac:dyDescent="0.2">
      <c r="A32" s="37"/>
      <c r="B32" s="76" t="s">
        <v>50</v>
      </c>
      <c r="C32" s="53" t="s">
        <v>117</v>
      </c>
      <c r="D32" s="38" t="s">
        <v>135</v>
      </c>
      <c r="E32" s="38" t="s">
        <v>164</v>
      </c>
      <c r="F32" s="64" t="s">
        <v>186</v>
      </c>
      <c r="G32" s="61" t="s">
        <v>118</v>
      </c>
      <c r="H32" s="55" t="s">
        <v>222</v>
      </c>
      <c r="I32" s="47">
        <v>4232250</v>
      </c>
      <c r="J32" s="74">
        <v>5206</v>
      </c>
      <c r="K32" s="44">
        <f>K31-I32</f>
        <v>14167592</v>
      </c>
      <c r="L32" s="13" t="s">
        <v>77</v>
      </c>
      <c r="M32" s="27">
        <v>164250</v>
      </c>
      <c r="N32" s="27">
        <v>1</v>
      </c>
      <c r="O32" s="27">
        <v>1</v>
      </c>
      <c r="P32" s="27">
        <v>2</v>
      </c>
      <c r="Q32" s="27" t="s">
        <v>80</v>
      </c>
      <c r="R32" s="27">
        <v>2</v>
      </c>
      <c r="S32" s="27">
        <v>2</v>
      </c>
      <c r="T32" s="27">
        <v>2.5</v>
      </c>
      <c r="U32" s="27">
        <v>0.5</v>
      </c>
      <c r="V32" s="27">
        <v>0</v>
      </c>
      <c r="W32" s="27">
        <v>3</v>
      </c>
      <c r="X32" s="27">
        <v>2</v>
      </c>
      <c r="Y32" s="27">
        <v>0</v>
      </c>
      <c r="Z32" s="31">
        <v>3</v>
      </c>
      <c r="AA32" s="24"/>
    </row>
    <row r="33" spans="1:27" ht="33.75" customHeight="1" x14ac:dyDescent="0.2">
      <c r="A33" s="37"/>
      <c r="B33" s="76" t="s">
        <v>51</v>
      </c>
      <c r="C33" s="53" t="s">
        <v>86</v>
      </c>
      <c r="D33" s="38" t="s">
        <v>91</v>
      </c>
      <c r="E33" s="38" t="s">
        <v>167</v>
      </c>
      <c r="F33" s="65" t="s">
        <v>185</v>
      </c>
      <c r="G33" s="62" t="s">
        <v>105</v>
      </c>
      <c r="H33" s="55" t="s">
        <v>92</v>
      </c>
      <c r="I33" s="49">
        <v>227000</v>
      </c>
      <c r="J33" s="74">
        <v>3572</v>
      </c>
      <c r="K33" s="44">
        <f>K32-I33</f>
        <v>13940592</v>
      </c>
      <c r="L33" s="13" t="s">
        <v>79</v>
      </c>
      <c r="M33" s="27"/>
      <c r="N33" s="27">
        <v>2</v>
      </c>
      <c r="O33" s="27">
        <v>1</v>
      </c>
      <c r="P33" s="27">
        <v>2</v>
      </c>
      <c r="Q33" s="27">
        <v>4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3</v>
      </c>
      <c r="X33" s="27">
        <v>3</v>
      </c>
      <c r="Y33" s="27">
        <v>3</v>
      </c>
      <c r="Z33" s="24">
        <v>1</v>
      </c>
      <c r="AA33" s="17" t="s">
        <v>150</v>
      </c>
    </row>
    <row r="34" spans="1:27" ht="38.25" x14ac:dyDescent="0.2">
      <c r="A34" s="37"/>
      <c r="B34" s="76" t="s">
        <v>52</v>
      </c>
      <c r="C34" s="53" t="s">
        <v>88</v>
      </c>
      <c r="D34" s="38" t="s">
        <v>91</v>
      </c>
      <c r="E34" s="38" t="s">
        <v>161</v>
      </c>
      <c r="F34" s="64" t="s">
        <v>160</v>
      </c>
      <c r="G34" s="61" t="s">
        <v>93</v>
      </c>
      <c r="H34" s="55" t="s">
        <v>198</v>
      </c>
      <c r="I34" s="47">
        <v>3925572</v>
      </c>
      <c r="J34" s="74">
        <v>10311</v>
      </c>
      <c r="K34" s="44">
        <f>K33-I34</f>
        <v>10015020</v>
      </c>
      <c r="L34" s="13" t="s">
        <v>79</v>
      </c>
      <c r="M34" s="27"/>
      <c r="N34" s="27">
        <v>3</v>
      </c>
      <c r="O34" s="27">
        <v>1</v>
      </c>
      <c r="P34" s="27">
        <v>2</v>
      </c>
      <c r="Q34" s="27">
        <v>4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3</v>
      </c>
      <c r="X34" s="27">
        <v>3</v>
      </c>
      <c r="Y34" s="27">
        <v>0</v>
      </c>
      <c r="Z34" s="24">
        <v>2.5</v>
      </c>
      <c r="AA34" s="16" t="s">
        <v>149</v>
      </c>
    </row>
    <row r="35" spans="1:27" ht="38.25" x14ac:dyDescent="0.2">
      <c r="A35" s="37"/>
      <c r="B35" s="76" t="s">
        <v>53</v>
      </c>
      <c r="C35" s="53" t="s">
        <v>83</v>
      </c>
      <c r="D35" s="38" t="s">
        <v>91</v>
      </c>
      <c r="E35" s="38" t="s">
        <v>164</v>
      </c>
      <c r="F35" s="64" t="s">
        <v>163</v>
      </c>
      <c r="G35" s="61" t="s">
        <v>106</v>
      </c>
      <c r="H35" s="55" t="s">
        <v>199</v>
      </c>
      <c r="I35" s="47">
        <v>3375814</v>
      </c>
      <c r="J35" s="74">
        <v>9517</v>
      </c>
      <c r="K35" s="44">
        <f>K34-I35</f>
        <v>6639206</v>
      </c>
      <c r="L35" s="13" t="s">
        <v>77</v>
      </c>
      <c r="M35" s="27"/>
      <c r="N35" s="27">
        <v>1</v>
      </c>
      <c r="O35" s="27">
        <v>1</v>
      </c>
      <c r="P35" s="27">
        <v>2</v>
      </c>
      <c r="Q35" s="28" t="s">
        <v>80</v>
      </c>
      <c r="R35" s="27">
        <v>2</v>
      </c>
      <c r="S35" s="27">
        <v>2</v>
      </c>
      <c r="T35" s="27">
        <v>2.5</v>
      </c>
      <c r="U35" s="27">
        <v>0</v>
      </c>
      <c r="V35" s="27">
        <v>0</v>
      </c>
      <c r="W35" s="27">
        <v>3</v>
      </c>
      <c r="X35" s="27">
        <v>2</v>
      </c>
      <c r="Y35" s="27">
        <v>0</v>
      </c>
      <c r="Z35" s="24">
        <v>3</v>
      </c>
      <c r="AA35" s="16" t="s">
        <v>146</v>
      </c>
    </row>
    <row r="36" spans="1:27" ht="31.5" x14ac:dyDescent="0.2">
      <c r="A36" s="37"/>
      <c r="B36" s="76" t="s">
        <v>54</v>
      </c>
      <c r="C36" s="53" t="s">
        <v>107</v>
      </c>
      <c r="D36" s="38" t="s">
        <v>135</v>
      </c>
      <c r="E36" s="38" t="s">
        <v>164</v>
      </c>
      <c r="F36" s="64" t="s">
        <v>187</v>
      </c>
      <c r="G36" s="61" t="s">
        <v>108</v>
      </c>
      <c r="H36" s="55" t="s">
        <v>216</v>
      </c>
      <c r="I36" s="48">
        <v>890292</v>
      </c>
      <c r="J36" s="74">
        <v>3469</v>
      </c>
      <c r="K36" s="44">
        <f>K35-I36</f>
        <v>5748914</v>
      </c>
      <c r="L36" s="13" t="s">
        <v>79</v>
      </c>
      <c r="M36" s="27">
        <v>0</v>
      </c>
      <c r="N36" s="27">
        <v>1</v>
      </c>
      <c r="O36" s="27">
        <v>1</v>
      </c>
      <c r="P36" s="27">
        <v>2</v>
      </c>
      <c r="Q36" s="27">
        <v>2</v>
      </c>
      <c r="R36" s="27">
        <v>2</v>
      </c>
      <c r="S36" s="28" t="s">
        <v>80</v>
      </c>
      <c r="T36" s="27">
        <v>2.5</v>
      </c>
      <c r="U36" s="27">
        <v>0</v>
      </c>
      <c r="V36" s="27">
        <v>0</v>
      </c>
      <c r="W36" s="27">
        <v>3</v>
      </c>
      <c r="X36" s="27">
        <v>2</v>
      </c>
      <c r="Y36" s="27">
        <v>0</v>
      </c>
      <c r="Z36" s="27">
        <v>3</v>
      </c>
      <c r="AA36" s="24"/>
    </row>
    <row r="37" spans="1:27" ht="63.75" thickBot="1" x14ac:dyDescent="0.25">
      <c r="A37" s="37"/>
      <c r="B37" s="77" t="s">
        <v>55</v>
      </c>
      <c r="C37" s="78" t="s">
        <v>62</v>
      </c>
      <c r="D37" s="79" t="s">
        <v>67</v>
      </c>
      <c r="E37" s="79" t="s">
        <v>164</v>
      </c>
      <c r="F37" s="80" t="s">
        <v>171</v>
      </c>
      <c r="G37" s="81" t="s">
        <v>72</v>
      </c>
      <c r="H37" s="82" t="s">
        <v>218</v>
      </c>
      <c r="I37" s="83">
        <v>5000000</v>
      </c>
      <c r="J37" s="74">
        <v>3197</v>
      </c>
      <c r="K37" s="44">
        <f>K36-I37</f>
        <v>748914</v>
      </c>
      <c r="L37" s="13" t="s">
        <v>115</v>
      </c>
      <c r="M37" s="27"/>
      <c r="N37" s="27">
        <v>2</v>
      </c>
      <c r="O37" s="27">
        <v>0</v>
      </c>
      <c r="P37" s="27">
        <v>2</v>
      </c>
      <c r="Q37" s="27">
        <v>0</v>
      </c>
      <c r="R37" s="28" t="s">
        <v>82</v>
      </c>
      <c r="S37" s="28" t="s">
        <v>80</v>
      </c>
      <c r="T37" s="27">
        <v>2.5</v>
      </c>
      <c r="U37" s="27">
        <v>0</v>
      </c>
      <c r="V37" s="27">
        <v>4</v>
      </c>
      <c r="W37" s="27">
        <v>3</v>
      </c>
      <c r="X37" s="27">
        <v>3</v>
      </c>
      <c r="Y37" s="27">
        <v>0</v>
      </c>
      <c r="Z37" s="24">
        <v>2</v>
      </c>
      <c r="AA37" s="24"/>
    </row>
    <row r="38" spans="1:27" ht="15.75" x14ac:dyDescent="0.2">
      <c r="A38" s="37"/>
      <c r="B38" s="89"/>
      <c r="C38" s="90"/>
      <c r="D38" s="91"/>
      <c r="E38" s="91"/>
      <c r="F38" s="92"/>
      <c r="G38" s="93"/>
      <c r="H38" s="94"/>
      <c r="I38" s="95"/>
      <c r="J38" s="74">
        <v>2210</v>
      </c>
      <c r="K38" s="46">
        <f>K37-I38</f>
        <v>748914</v>
      </c>
      <c r="L38" s="13" t="s">
        <v>77</v>
      </c>
      <c r="M38" s="27">
        <v>43940</v>
      </c>
      <c r="N38" s="27">
        <v>2</v>
      </c>
      <c r="O38" s="27">
        <v>1</v>
      </c>
      <c r="P38" s="27">
        <v>2</v>
      </c>
      <c r="Q38" s="27">
        <v>2</v>
      </c>
      <c r="R38" s="27">
        <v>1</v>
      </c>
      <c r="S38" s="27">
        <v>2</v>
      </c>
      <c r="T38" s="27">
        <v>2.5</v>
      </c>
      <c r="U38" s="27">
        <v>0</v>
      </c>
      <c r="V38" s="27">
        <v>0</v>
      </c>
      <c r="W38" s="27">
        <v>3</v>
      </c>
      <c r="X38" s="27">
        <v>2</v>
      </c>
      <c r="Y38" s="27">
        <v>0</v>
      </c>
      <c r="Z38" s="24">
        <v>3</v>
      </c>
      <c r="AA38" s="24"/>
    </row>
    <row r="39" spans="1:27" ht="15.75" x14ac:dyDescent="0.2">
      <c r="A39" s="37"/>
      <c r="B39" s="76"/>
      <c r="C39" s="53"/>
      <c r="D39" s="38"/>
      <c r="E39" s="38"/>
      <c r="F39" s="64"/>
      <c r="G39" s="61"/>
      <c r="H39" s="55"/>
      <c r="I39" s="47"/>
      <c r="J39" s="74">
        <v>8968</v>
      </c>
      <c r="K39" s="46">
        <f>K38-I39</f>
        <v>748914</v>
      </c>
      <c r="L39" s="13" t="s">
        <v>77</v>
      </c>
      <c r="M39" s="27">
        <v>7260.29</v>
      </c>
      <c r="N39" s="27">
        <v>2</v>
      </c>
      <c r="O39" s="27">
        <v>1</v>
      </c>
      <c r="P39" s="27">
        <v>2</v>
      </c>
      <c r="Q39" s="27">
        <v>0</v>
      </c>
      <c r="R39" s="27">
        <v>0</v>
      </c>
      <c r="S39" s="27">
        <v>2</v>
      </c>
      <c r="T39" s="27">
        <v>2.5</v>
      </c>
      <c r="U39" s="27">
        <v>0.5</v>
      </c>
      <c r="V39" s="27">
        <v>0</v>
      </c>
      <c r="W39" s="27">
        <v>3</v>
      </c>
      <c r="X39" s="27">
        <v>3</v>
      </c>
      <c r="Y39" s="27">
        <v>0</v>
      </c>
      <c r="Z39" s="31">
        <v>2</v>
      </c>
      <c r="AA39" s="24"/>
    </row>
    <row r="40" spans="1:27" ht="15.75" x14ac:dyDescent="0.2">
      <c r="A40" s="37"/>
      <c r="B40" s="76"/>
      <c r="C40" s="53"/>
      <c r="D40" s="38"/>
      <c r="E40" s="38"/>
      <c r="F40" s="64"/>
      <c r="G40" s="61"/>
      <c r="H40" s="55"/>
      <c r="I40" s="47"/>
      <c r="J40" s="74">
        <v>7437</v>
      </c>
      <c r="K40" s="46">
        <f>K39-I40</f>
        <v>748914</v>
      </c>
      <c r="L40" s="13" t="s">
        <v>77</v>
      </c>
      <c r="M40" s="27">
        <v>0</v>
      </c>
      <c r="N40" s="27">
        <v>1</v>
      </c>
      <c r="O40" s="27">
        <v>1</v>
      </c>
      <c r="P40" s="27">
        <v>2</v>
      </c>
      <c r="Q40" s="27" t="s">
        <v>80</v>
      </c>
      <c r="R40" s="27">
        <v>1</v>
      </c>
      <c r="S40" s="27">
        <v>2</v>
      </c>
      <c r="T40" s="27">
        <v>2.5</v>
      </c>
      <c r="U40" s="27">
        <v>0.5</v>
      </c>
      <c r="V40" s="27">
        <v>0</v>
      </c>
      <c r="W40" s="27">
        <v>3</v>
      </c>
      <c r="X40" s="27">
        <v>3</v>
      </c>
      <c r="Y40" s="27">
        <v>0</v>
      </c>
      <c r="Z40" s="31">
        <v>2</v>
      </c>
      <c r="AA40" s="24"/>
    </row>
    <row r="41" spans="1:27" ht="31.5" customHeight="1" x14ac:dyDescent="0.2">
      <c r="A41" s="37"/>
      <c r="B41" s="76"/>
      <c r="C41" s="53"/>
      <c r="D41" s="38"/>
      <c r="E41" s="38"/>
      <c r="F41" s="64"/>
      <c r="G41" s="61"/>
      <c r="H41" s="55"/>
      <c r="I41" s="47"/>
      <c r="J41" s="74">
        <v>4422</v>
      </c>
      <c r="K41" s="46">
        <f>K40-I41</f>
        <v>748914</v>
      </c>
      <c r="L41" s="13" t="s">
        <v>77</v>
      </c>
      <c r="M41" s="27">
        <v>0</v>
      </c>
      <c r="N41" s="27">
        <v>1</v>
      </c>
      <c r="O41" s="27">
        <v>1</v>
      </c>
      <c r="P41" s="27">
        <v>2</v>
      </c>
      <c r="Q41" s="27">
        <v>2</v>
      </c>
      <c r="R41" s="27">
        <v>0</v>
      </c>
      <c r="S41" s="27" t="s">
        <v>80</v>
      </c>
      <c r="T41" s="27">
        <v>2.5</v>
      </c>
      <c r="U41" s="27">
        <v>0.5</v>
      </c>
      <c r="V41" s="27">
        <v>0</v>
      </c>
      <c r="W41" s="27">
        <v>3</v>
      </c>
      <c r="X41" s="27">
        <v>2</v>
      </c>
      <c r="Y41" s="27">
        <v>3</v>
      </c>
      <c r="Z41" s="31">
        <v>1</v>
      </c>
      <c r="AA41" s="24"/>
    </row>
    <row r="42" spans="1:27" ht="15.75" x14ac:dyDescent="0.2">
      <c r="A42" s="37"/>
      <c r="B42" s="76"/>
      <c r="C42" s="53"/>
      <c r="D42" s="38"/>
      <c r="E42" s="38"/>
      <c r="F42" s="64"/>
      <c r="G42" s="61"/>
      <c r="H42" s="55"/>
      <c r="I42" s="47"/>
      <c r="J42" s="74">
        <v>7109</v>
      </c>
      <c r="K42" s="46">
        <f>K41-I42</f>
        <v>748914</v>
      </c>
      <c r="L42" s="13" t="s">
        <v>77</v>
      </c>
      <c r="M42" s="27"/>
      <c r="N42" s="27">
        <v>2</v>
      </c>
      <c r="O42" s="27">
        <v>1</v>
      </c>
      <c r="P42" s="27">
        <v>2</v>
      </c>
      <c r="Q42" s="27">
        <v>0</v>
      </c>
      <c r="R42" s="27">
        <v>0</v>
      </c>
      <c r="S42" s="27">
        <v>2</v>
      </c>
      <c r="T42" s="27">
        <v>2.5</v>
      </c>
      <c r="U42" s="27">
        <v>0</v>
      </c>
      <c r="V42" s="27">
        <v>0</v>
      </c>
      <c r="W42" s="27">
        <v>3</v>
      </c>
      <c r="X42" s="27">
        <v>2</v>
      </c>
      <c r="Y42" s="27">
        <v>0</v>
      </c>
      <c r="Z42" s="24">
        <v>3</v>
      </c>
      <c r="AA42" s="24"/>
    </row>
    <row r="43" spans="1:27" ht="28.5" customHeight="1" x14ac:dyDescent="0.2">
      <c r="A43" s="37"/>
      <c r="B43" s="76"/>
      <c r="C43" s="53"/>
      <c r="D43" s="38"/>
      <c r="E43" s="38"/>
      <c r="F43" s="64"/>
      <c r="G43" s="61"/>
      <c r="H43" s="55"/>
      <c r="I43" s="47"/>
      <c r="J43" s="74">
        <v>6994</v>
      </c>
      <c r="K43" s="46">
        <f>K42-I43</f>
        <v>748914</v>
      </c>
      <c r="L43" s="13" t="s">
        <v>77</v>
      </c>
      <c r="M43" s="27">
        <v>71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2</v>
      </c>
      <c r="T43" s="27">
        <v>2.5</v>
      </c>
      <c r="U43" s="27">
        <v>0</v>
      </c>
      <c r="V43" s="27">
        <v>0</v>
      </c>
      <c r="W43" s="27">
        <v>3</v>
      </c>
      <c r="X43" s="27">
        <v>3</v>
      </c>
      <c r="Y43" s="27">
        <v>0</v>
      </c>
      <c r="Z43" s="31">
        <v>3</v>
      </c>
      <c r="AA43" s="24"/>
    </row>
    <row r="44" spans="1:27" ht="15.75" x14ac:dyDescent="0.2">
      <c r="A44" s="37"/>
      <c r="B44" s="76"/>
      <c r="C44" s="53"/>
      <c r="D44" s="38"/>
      <c r="E44" s="38"/>
      <c r="F44" s="64"/>
      <c r="G44" s="61"/>
      <c r="H44" s="56"/>
      <c r="I44" s="47"/>
      <c r="J44" s="74">
        <v>3959</v>
      </c>
      <c r="K44" s="46">
        <f>K43-I44</f>
        <v>748914</v>
      </c>
      <c r="L44" s="13" t="s">
        <v>77</v>
      </c>
      <c r="M44" s="27">
        <v>7320</v>
      </c>
      <c r="N44" s="27">
        <v>2</v>
      </c>
      <c r="O44" s="27">
        <v>0</v>
      </c>
      <c r="P44" s="27">
        <v>2</v>
      </c>
      <c r="Q44" s="27">
        <v>0</v>
      </c>
      <c r="R44" s="27">
        <v>0</v>
      </c>
      <c r="S44" s="27">
        <v>2</v>
      </c>
      <c r="T44" s="27">
        <v>2.5</v>
      </c>
      <c r="U44" s="27">
        <v>0</v>
      </c>
      <c r="V44" s="27">
        <v>0</v>
      </c>
      <c r="W44" s="27">
        <v>3</v>
      </c>
      <c r="X44" s="27">
        <v>3</v>
      </c>
      <c r="Y44" s="27">
        <v>0</v>
      </c>
      <c r="Z44" s="24">
        <v>3</v>
      </c>
      <c r="AA44" s="24"/>
    </row>
    <row r="45" spans="1:27" ht="15.75" x14ac:dyDescent="0.2">
      <c r="A45" s="37"/>
      <c r="B45" s="76"/>
      <c r="C45" s="53"/>
      <c r="D45" s="38"/>
      <c r="E45" s="38"/>
      <c r="F45" s="64"/>
      <c r="G45" s="61"/>
      <c r="H45" s="55"/>
      <c r="I45" s="47"/>
      <c r="J45" s="74">
        <v>16768</v>
      </c>
      <c r="K45" s="46">
        <f>K44-I45</f>
        <v>748914</v>
      </c>
      <c r="L45" s="13" t="s">
        <v>77</v>
      </c>
      <c r="M45" s="27">
        <v>770</v>
      </c>
      <c r="N45" s="27">
        <v>2</v>
      </c>
      <c r="O45" s="27">
        <v>1</v>
      </c>
      <c r="P45" s="27">
        <v>2</v>
      </c>
      <c r="Q45" s="27">
        <v>2</v>
      </c>
      <c r="R45" s="27">
        <v>0</v>
      </c>
      <c r="S45" s="27" t="s">
        <v>80</v>
      </c>
      <c r="T45" s="27">
        <v>2.5</v>
      </c>
      <c r="U45" s="27">
        <v>0.5</v>
      </c>
      <c r="V45" s="27">
        <v>0</v>
      </c>
      <c r="W45" s="27">
        <v>3</v>
      </c>
      <c r="X45" s="27">
        <v>2</v>
      </c>
      <c r="Y45" s="27">
        <v>0</v>
      </c>
      <c r="Z45" s="31">
        <v>2</v>
      </c>
      <c r="AA45" s="24"/>
    </row>
    <row r="46" spans="1:27" ht="15.75" x14ac:dyDescent="0.2">
      <c r="A46" s="37"/>
      <c r="B46" s="76"/>
      <c r="C46" s="53"/>
      <c r="D46" s="38"/>
      <c r="E46" s="38"/>
      <c r="F46" s="65"/>
      <c r="G46" s="62"/>
      <c r="H46" s="55"/>
      <c r="I46" s="49"/>
      <c r="J46" s="74">
        <v>7345</v>
      </c>
      <c r="K46" s="46">
        <f>K45-I46</f>
        <v>748914</v>
      </c>
      <c r="L46" s="13" t="s">
        <v>77</v>
      </c>
      <c r="M46" s="27">
        <v>4464</v>
      </c>
      <c r="N46" s="27">
        <v>1</v>
      </c>
      <c r="O46" s="27">
        <v>1</v>
      </c>
      <c r="P46" s="27">
        <v>2</v>
      </c>
      <c r="Q46" s="27">
        <v>0</v>
      </c>
      <c r="R46" s="27">
        <v>0</v>
      </c>
      <c r="S46" s="27">
        <v>2</v>
      </c>
      <c r="T46" s="27">
        <v>2.5</v>
      </c>
      <c r="U46" s="27">
        <v>0.5</v>
      </c>
      <c r="V46" s="27">
        <v>0</v>
      </c>
      <c r="W46" s="27">
        <v>3</v>
      </c>
      <c r="X46" s="27">
        <v>3</v>
      </c>
      <c r="Y46" s="27">
        <v>0</v>
      </c>
      <c r="Z46" s="24">
        <v>2</v>
      </c>
      <c r="AA46" s="24"/>
    </row>
    <row r="47" spans="1:27" ht="15.75" x14ac:dyDescent="0.2">
      <c r="A47" s="37"/>
      <c r="B47" s="76"/>
      <c r="C47" s="53"/>
      <c r="D47" s="38"/>
      <c r="E47" s="38"/>
      <c r="F47" s="64"/>
      <c r="G47" s="61"/>
      <c r="H47" s="55"/>
      <c r="I47" s="47"/>
      <c r="J47" s="74">
        <v>6522</v>
      </c>
      <c r="K47" s="46">
        <f>K46-I47</f>
        <v>748914</v>
      </c>
      <c r="L47" s="13" t="s">
        <v>114</v>
      </c>
      <c r="M47" s="27">
        <v>10950</v>
      </c>
      <c r="N47" s="27">
        <v>2</v>
      </c>
      <c r="O47" s="27">
        <v>1</v>
      </c>
      <c r="P47" s="27">
        <v>2</v>
      </c>
      <c r="Q47" s="27">
        <v>0</v>
      </c>
      <c r="R47" s="27">
        <v>2</v>
      </c>
      <c r="S47" s="27">
        <v>2</v>
      </c>
      <c r="T47" s="27">
        <v>0</v>
      </c>
      <c r="U47" s="27">
        <v>0</v>
      </c>
      <c r="V47" s="28" t="s">
        <v>80</v>
      </c>
      <c r="W47" s="27">
        <v>3</v>
      </c>
      <c r="X47" s="27">
        <v>3</v>
      </c>
      <c r="Y47" s="27">
        <v>0</v>
      </c>
      <c r="Z47" s="24">
        <v>2</v>
      </c>
      <c r="AA47" s="24"/>
    </row>
    <row r="48" spans="1:27" ht="15.75" x14ac:dyDescent="0.2">
      <c r="A48" s="37"/>
      <c r="B48" s="76"/>
      <c r="C48" s="53"/>
      <c r="D48" s="38"/>
      <c r="E48" s="38"/>
      <c r="F48" s="64"/>
      <c r="G48" s="61"/>
      <c r="H48" s="55"/>
      <c r="I48" s="47"/>
      <c r="J48" s="74">
        <v>6030</v>
      </c>
      <c r="K48" s="46">
        <f>K47-I48</f>
        <v>748914</v>
      </c>
      <c r="L48" s="13" t="s">
        <v>115</v>
      </c>
      <c r="M48" s="27">
        <v>0</v>
      </c>
      <c r="N48" s="27">
        <v>1</v>
      </c>
      <c r="O48" s="27">
        <v>1</v>
      </c>
      <c r="P48" s="27">
        <v>2</v>
      </c>
      <c r="Q48" s="27" t="s">
        <v>81</v>
      </c>
      <c r="R48" s="27">
        <v>4</v>
      </c>
      <c r="S48" s="27">
        <v>1</v>
      </c>
      <c r="T48" s="27">
        <v>2.5</v>
      </c>
      <c r="U48" s="27">
        <v>0.5</v>
      </c>
      <c r="V48" s="27" t="s">
        <v>80</v>
      </c>
      <c r="W48" s="27">
        <v>3</v>
      </c>
      <c r="X48" s="27">
        <v>0</v>
      </c>
      <c r="Y48" s="27">
        <v>0</v>
      </c>
      <c r="Z48" s="31">
        <v>2</v>
      </c>
      <c r="AA48" s="24"/>
    </row>
    <row r="49" spans="1:27" ht="15.75" x14ac:dyDescent="0.2">
      <c r="A49" s="37"/>
      <c r="B49" s="76"/>
      <c r="C49" s="53"/>
      <c r="D49" s="38"/>
      <c r="E49" s="38"/>
      <c r="F49" s="64"/>
      <c r="G49" s="61"/>
      <c r="H49" s="55"/>
      <c r="I49" s="47"/>
      <c r="J49" s="74">
        <v>12721</v>
      </c>
      <c r="K49" s="46">
        <f>K48-I49</f>
        <v>748914</v>
      </c>
      <c r="L49" s="13" t="s">
        <v>77</v>
      </c>
      <c r="M49" s="27">
        <v>3322.35</v>
      </c>
      <c r="N49" s="27">
        <v>2</v>
      </c>
      <c r="O49" s="27">
        <v>0</v>
      </c>
      <c r="P49" s="27">
        <v>2</v>
      </c>
      <c r="Q49" s="27">
        <v>0</v>
      </c>
      <c r="R49" s="27">
        <v>0</v>
      </c>
      <c r="S49" s="27">
        <v>2</v>
      </c>
      <c r="T49" s="27">
        <v>2.5</v>
      </c>
      <c r="U49" s="27">
        <v>0</v>
      </c>
      <c r="V49" s="27">
        <v>0</v>
      </c>
      <c r="W49" s="27">
        <v>3</v>
      </c>
      <c r="X49" s="27">
        <v>3</v>
      </c>
      <c r="Y49" s="27">
        <v>0</v>
      </c>
      <c r="Z49" s="24">
        <v>2</v>
      </c>
      <c r="AA49" s="24"/>
    </row>
    <row r="50" spans="1:27" ht="15.75" x14ac:dyDescent="0.2">
      <c r="A50" s="37"/>
      <c r="B50" s="76"/>
      <c r="C50" s="53"/>
      <c r="D50" s="38"/>
      <c r="E50" s="38"/>
      <c r="F50" s="64"/>
      <c r="G50" s="61"/>
      <c r="H50" s="56"/>
      <c r="I50" s="47"/>
      <c r="J50" s="74">
        <v>8093</v>
      </c>
      <c r="K50" s="46">
        <f>K49-I50</f>
        <v>748914</v>
      </c>
      <c r="L50" s="13" t="s">
        <v>77</v>
      </c>
      <c r="M50" s="27">
        <v>858</v>
      </c>
      <c r="N50" s="27">
        <v>0</v>
      </c>
      <c r="O50" s="27">
        <v>1</v>
      </c>
      <c r="P50" s="27">
        <v>2</v>
      </c>
      <c r="Q50" s="27">
        <v>0</v>
      </c>
      <c r="R50" s="27">
        <v>0</v>
      </c>
      <c r="S50" s="27">
        <v>2</v>
      </c>
      <c r="T50" s="27">
        <v>2.5</v>
      </c>
      <c r="U50" s="27">
        <v>0</v>
      </c>
      <c r="V50" s="27">
        <v>0</v>
      </c>
      <c r="W50" s="27">
        <v>3</v>
      </c>
      <c r="X50" s="27">
        <v>3</v>
      </c>
      <c r="Y50" s="27">
        <v>0</v>
      </c>
      <c r="Z50" s="24">
        <v>3</v>
      </c>
      <c r="AA50" s="24"/>
    </row>
    <row r="51" spans="1:27" ht="15.75" x14ac:dyDescent="0.2">
      <c r="A51" s="39"/>
      <c r="B51" s="76"/>
      <c r="C51" s="53"/>
      <c r="D51" s="38"/>
      <c r="E51" s="38"/>
      <c r="F51" s="64"/>
      <c r="G51" s="61"/>
      <c r="H51" s="58"/>
      <c r="I51" s="47"/>
      <c r="J51" s="74">
        <v>8093</v>
      </c>
      <c r="K51" s="46">
        <f>K50-I51</f>
        <v>748914</v>
      </c>
      <c r="L51" s="13" t="s">
        <v>77</v>
      </c>
      <c r="M51" s="27"/>
      <c r="N51" s="27">
        <v>0</v>
      </c>
      <c r="O51" s="27">
        <v>1</v>
      </c>
      <c r="P51" s="27">
        <v>2</v>
      </c>
      <c r="Q51" s="27">
        <v>0</v>
      </c>
      <c r="R51" s="27">
        <v>0</v>
      </c>
      <c r="S51" s="27">
        <v>2</v>
      </c>
      <c r="T51" s="27">
        <v>2.5</v>
      </c>
      <c r="U51" s="27">
        <v>0</v>
      </c>
      <c r="V51" s="27">
        <v>0</v>
      </c>
      <c r="W51" s="27">
        <v>3</v>
      </c>
      <c r="X51" s="27">
        <v>3</v>
      </c>
      <c r="Y51" s="27">
        <v>0</v>
      </c>
      <c r="Z51" s="24">
        <v>3</v>
      </c>
      <c r="AA51" s="24"/>
    </row>
    <row r="52" spans="1:27" ht="15.75" x14ac:dyDescent="0.2">
      <c r="A52" s="37"/>
      <c r="B52" s="76"/>
      <c r="C52" s="53"/>
      <c r="D52" s="38"/>
      <c r="E52" s="38"/>
      <c r="F52" s="66"/>
      <c r="G52" s="63"/>
      <c r="H52" s="55"/>
      <c r="I52" s="50"/>
      <c r="J52" s="74">
        <v>5317</v>
      </c>
      <c r="K52" s="46">
        <f>K51-I52</f>
        <v>748914</v>
      </c>
      <c r="L52" s="13" t="s">
        <v>77</v>
      </c>
      <c r="M52" s="27">
        <v>3950</v>
      </c>
      <c r="N52" s="27">
        <v>0</v>
      </c>
      <c r="O52" s="27">
        <v>1</v>
      </c>
      <c r="P52" s="27">
        <v>2</v>
      </c>
      <c r="Q52" s="27">
        <v>0</v>
      </c>
      <c r="R52" s="27">
        <v>0</v>
      </c>
      <c r="S52" s="27">
        <v>2</v>
      </c>
      <c r="T52" s="27">
        <v>2.5</v>
      </c>
      <c r="U52" s="27">
        <v>0</v>
      </c>
      <c r="V52" s="27">
        <v>0</v>
      </c>
      <c r="W52" s="27">
        <v>3</v>
      </c>
      <c r="X52" s="27">
        <v>3</v>
      </c>
      <c r="Y52" s="27">
        <v>0</v>
      </c>
      <c r="Z52" s="31">
        <v>3</v>
      </c>
      <c r="AA52" s="24"/>
    </row>
    <row r="53" spans="1:27" ht="15.75" x14ac:dyDescent="0.2">
      <c r="A53" s="37"/>
      <c r="B53" s="76"/>
      <c r="C53" s="53"/>
      <c r="D53" s="38"/>
      <c r="E53" s="38"/>
      <c r="F53" s="64"/>
      <c r="G53" s="61"/>
      <c r="H53" s="55"/>
      <c r="I53" s="47"/>
      <c r="J53" s="74">
        <v>3995</v>
      </c>
      <c r="K53" s="46">
        <f>K52-I53</f>
        <v>748914</v>
      </c>
      <c r="L53" s="13" t="s">
        <v>77</v>
      </c>
      <c r="M53" s="27">
        <v>5982</v>
      </c>
      <c r="N53" s="27">
        <v>0</v>
      </c>
      <c r="O53" s="27">
        <v>1</v>
      </c>
      <c r="P53" s="27">
        <v>2</v>
      </c>
      <c r="Q53" s="27">
        <v>2</v>
      </c>
      <c r="R53" s="27">
        <v>0</v>
      </c>
      <c r="S53" s="27" t="s">
        <v>80</v>
      </c>
      <c r="T53" s="27">
        <v>2.5</v>
      </c>
      <c r="U53" s="27">
        <v>0</v>
      </c>
      <c r="V53" s="27">
        <v>0</v>
      </c>
      <c r="W53" s="27">
        <v>3</v>
      </c>
      <c r="X53" s="27">
        <v>2</v>
      </c>
      <c r="Y53" s="27">
        <v>3</v>
      </c>
      <c r="Z53" s="31">
        <v>1</v>
      </c>
      <c r="AA53" s="24"/>
    </row>
    <row r="54" spans="1:27" ht="15.75" x14ac:dyDescent="0.2">
      <c r="A54" s="37"/>
      <c r="B54" s="76"/>
      <c r="C54" s="53"/>
      <c r="D54" s="38"/>
      <c r="E54" s="38"/>
      <c r="F54" s="64"/>
      <c r="G54" s="61"/>
      <c r="H54" s="55"/>
      <c r="I54" s="47"/>
      <c r="J54" s="74">
        <v>3301</v>
      </c>
      <c r="K54" s="46">
        <f>K53-I54</f>
        <v>748914</v>
      </c>
      <c r="L54" s="13" t="s">
        <v>77</v>
      </c>
      <c r="M54" s="27">
        <v>4356</v>
      </c>
      <c r="N54" s="27">
        <v>1</v>
      </c>
      <c r="O54" s="27">
        <v>1</v>
      </c>
      <c r="P54" s="27">
        <v>2</v>
      </c>
      <c r="Q54" s="27">
        <v>0</v>
      </c>
      <c r="R54" s="27">
        <v>0</v>
      </c>
      <c r="S54" s="27">
        <v>2</v>
      </c>
      <c r="T54" s="27">
        <v>2.5</v>
      </c>
      <c r="U54" s="27">
        <v>0</v>
      </c>
      <c r="V54" s="27">
        <v>0</v>
      </c>
      <c r="W54" s="27">
        <v>3</v>
      </c>
      <c r="X54" s="27">
        <v>2</v>
      </c>
      <c r="Y54" s="27">
        <v>0</v>
      </c>
      <c r="Z54" s="31">
        <v>3</v>
      </c>
      <c r="AA54" s="24"/>
    </row>
    <row r="55" spans="1:27" ht="15.75" x14ac:dyDescent="0.2">
      <c r="A55" s="37"/>
      <c r="B55" s="76"/>
      <c r="C55" s="53"/>
      <c r="D55" s="38"/>
      <c r="E55" s="38"/>
      <c r="F55" s="65"/>
      <c r="G55" s="62"/>
      <c r="H55" s="55"/>
      <c r="I55" s="49"/>
      <c r="J55" s="74">
        <v>7064</v>
      </c>
      <c r="K55" s="46">
        <f>K54-I55</f>
        <v>748914</v>
      </c>
      <c r="L55" s="13" t="s">
        <v>79</v>
      </c>
      <c r="M55" s="27"/>
      <c r="N55" s="27">
        <v>2</v>
      </c>
      <c r="O55" s="27">
        <v>1</v>
      </c>
      <c r="P55" s="27">
        <v>2</v>
      </c>
      <c r="Q55" s="27">
        <v>2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3</v>
      </c>
      <c r="X55" s="27">
        <v>3</v>
      </c>
      <c r="Y55" s="27">
        <v>0</v>
      </c>
      <c r="Z55" s="24">
        <v>3</v>
      </c>
      <c r="AA55" s="24"/>
    </row>
    <row r="56" spans="1:27" ht="15.75" x14ac:dyDescent="0.2">
      <c r="A56" s="37"/>
      <c r="B56" s="76"/>
      <c r="C56" s="53"/>
      <c r="D56" s="38"/>
      <c r="E56" s="38"/>
      <c r="F56" s="64"/>
      <c r="G56" s="61"/>
      <c r="H56" s="55"/>
      <c r="I56" s="48"/>
      <c r="J56" s="74">
        <v>6472</v>
      </c>
      <c r="K56" s="46">
        <f>K55-I56</f>
        <v>748914</v>
      </c>
      <c r="L56" s="13" t="s">
        <v>77</v>
      </c>
      <c r="M56" s="27"/>
      <c r="N56" s="27">
        <v>2</v>
      </c>
      <c r="O56" s="27">
        <v>1</v>
      </c>
      <c r="P56" s="27">
        <v>2</v>
      </c>
      <c r="Q56" s="28" t="s">
        <v>80</v>
      </c>
      <c r="R56" s="27">
        <v>0</v>
      </c>
      <c r="S56" s="27">
        <v>2</v>
      </c>
      <c r="T56" s="27">
        <v>2.5</v>
      </c>
      <c r="U56" s="27">
        <v>0</v>
      </c>
      <c r="V56" s="27">
        <v>0</v>
      </c>
      <c r="W56" s="27">
        <v>3</v>
      </c>
      <c r="X56" s="27">
        <v>2</v>
      </c>
      <c r="Y56" s="27">
        <v>0</v>
      </c>
      <c r="Z56" s="24">
        <v>1</v>
      </c>
      <c r="AA56" s="24"/>
    </row>
    <row r="57" spans="1:27" ht="15.75" x14ac:dyDescent="0.2">
      <c r="A57" s="37"/>
      <c r="B57" s="76"/>
      <c r="C57" s="53"/>
      <c r="D57" s="38"/>
      <c r="E57" s="38"/>
      <c r="F57" s="64"/>
      <c r="G57" s="61"/>
      <c r="H57" s="55"/>
      <c r="I57" s="47"/>
      <c r="J57" s="74">
        <v>24442</v>
      </c>
      <c r="K57" s="46">
        <f>K56-I57</f>
        <v>748914</v>
      </c>
      <c r="L57" s="13" t="s">
        <v>77</v>
      </c>
      <c r="M57" s="27">
        <v>810</v>
      </c>
      <c r="N57" s="27">
        <v>1</v>
      </c>
      <c r="O57" s="27">
        <v>0</v>
      </c>
      <c r="P57" s="27">
        <v>2</v>
      </c>
      <c r="Q57" s="27">
        <v>0</v>
      </c>
      <c r="R57" s="27">
        <v>0</v>
      </c>
      <c r="S57" s="27">
        <v>2</v>
      </c>
      <c r="T57" s="27">
        <v>2.5</v>
      </c>
      <c r="U57" s="27">
        <v>0.5</v>
      </c>
      <c r="V57" s="27">
        <v>0</v>
      </c>
      <c r="W57" s="27">
        <v>3</v>
      </c>
      <c r="X57" s="27">
        <v>3</v>
      </c>
      <c r="Y57" s="27">
        <v>0</v>
      </c>
      <c r="Z57" s="27">
        <v>1</v>
      </c>
      <c r="AA57" s="24"/>
    </row>
    <row r="58" spans="1:27" ht="36" customHeight="1" x14ac:dyDescent="0.2">
      <c r="A58" s="37"/>
      <c r="B58" s="76"/>
      <c r="C58" s="53"/>
      <c r="D58" s="38"/>
      <c r="E58" s="38"/>
      <c r="F58" s="66"/>
      <c r="G58" s="63"/>
      <c r="H58" s="55"/>
      <c r="I58" s="50"/>
      <c r="J58" s="74">
        <v>24050</v>
      </c>
      <c r="K58" s="46">
        <f>K57-I58</f>
        <v>748914</v>
      </c>
      <c r="L58" s="13" t="s">
        <v>78</v>
      </c>
      <c r="M58" s="27">
        <v>0</v>
      </c>
      <c r="N58" s="27">
        <v>2</v>
      </c>
      <c r="O58" s="27">
        <v>1</v>
      </c>
      <c r="P58" s="27">
        <v>2</v>
      </c>
      <c r="Q58" s="27">
        <v>0</v>
      </c>
      <c r="R58" s="27">
        <v>0</v>
      </c>
      <c r="S58" s="27">
        <v>2</v>
      </c>
      <c r="T58" s="27">
        <v>0</v>
      </c>
      <c r="U58" s="27">
        <v>0</v>
      </c>
      <c r="V58" s="27">
        <v>0</v>
      </c>
      <c r="W58" s="27">
        <v>3</v>
      </c>
      <c r="X58" s="27">
        <v>3</v>
      </c>
      <c r="Y58" s="27">
        <v>0</v>
      </c>
      <c r="Z58" s="24">
        <v>2</v>
      </c>
      <c r="AA58" s="24"/>
    </row>
    <row r="59" spans="1:27" ht="15.75" x14ac:dyDescent="0.2">
      <c r="A59" s="37"/>
      <c r="B59" s="76"/>
      <c r="C59" s="53"/>
      <c r="D59" s="38"/>
      <c r="E59" s="38"/>
      <c r="F59" s="64"/>
      <c r="G59" s="61"/>
      <c r="H59" s="55"/>
      <c r="I59" s="47"/>
      <c r="J59" s="74">
        <v>16521</v>
      </c>
      <c r="K59" s="46">
        <f>K58-I59</f>
        <v>748914</v>
      </c>
      <c r="L59" s="13" t="s">
        <v>77</v>
      </c>
      <c r="M59" s="27">
        <v>2737.5</v>
      </c>
      <c r="N59" s="27">
        <v>0</v>
      </c>
      <c r="O59" s="27">
        <v>0</v>
      </c>
      <c r="P59" s="27">
        <v>2</v>
      </c>
      <c r="Q59" s="27">
        <v>0</v>
      </c>
      <c r="R59" s="27">
        <v>0</v>
      </c>
      <c r="S59" s="27">
        <v>2</v>
      </c>
      <c r="T59" s="27">
        <v>2.5</v>
      </c>
      <c r="U59" s="27">
        <v>0.5</v>
      </c>
      <c r="V59" s="27">
        <v>0</v>
      </c>
      <c r="W59" s="27">
        <v>3</v>
      </c>
      <c r="X59" s="27">
        <v>3</v>
      </c>
      <c r="Y59" s="27">
        <v>0</v>
      </c>
      <c r="Z59" s="24">
        <v>2</v>
      </c>
      <c r="AA59" s="24"/>
    </row>
    <row r="60" spans="1:27" ht="15.75" x14ac:dyDescent="0.2">
      <c r="A60" s="37"/>
      <c r="B60" s="76"/>
      <c r="C60" s="53"/>
      <c r="D60" s="38"/>
      <c r="E60" s="38"/>
      <c r="F60" s="64"/>
      <c r="G60" s="61"/>
      <c r="H60" s="55"/>
      <c r="I60" s="47"/>
      <c r="J60" s="74">
        <v>14124</v>
      </c>
      <c r="K60" s="46">
        <f>K59-I60</f>
        <v>748914</v>
      </c>
      <c r="L60" s="13" t="s">
        <v>78</v>
      </c>
      <c r="M60" s="27">
        <v>7008</v>
      </c>
      <c r="N60" s="27">
        <v>1</v>
      </c>
      <c r="O60" s="27">
        <v>1</v>
      </c>
      <c r="P60" s="27">
        <v>2</v>
      </c>
      <c r="Q60" s="27">
        <v>0</v>
      </c>
      <c r="R60" s="27">
        <v>2</v>
      </c>
      <c r="S60" s="27">
        <v>2</v>
      </c>
      <c r="T60" s="27">
        <v>0</v>
      </c>
      <c r="U60" s="27">
        <v>0</v>
      </c>
      <c r="V60" s="27">
        <v>0</v>
      </c>
      <c r="W60" s="27">
        <v>3</v>
      </c>
      <c r="X60" s="27">
        <v>2</v>
      </c>
      <c r="Y60" s="27">
        <v>0</v>
      </c>
      <c r="Z60" s="24">
        <v>2</v>
      </c>
      <c r="AA60" s="24"/>
    </row>
    <row r="61" spans="1:27" ht="25.5" x14ac:dyDescent="0.2">
      <c r="A61" s="37"/>
      <c r="B61" s="76"/>
      <c r="C61" s="53"/>
      <c r="D61" s="38"/>
      <c r="E61" s="38"/>
      <c r="F61" s="64"/>
      <c r="G61" s="61"/>
      <c r="H61" s="59"/>
      <c r="I61" s="47"/>
      <c r="J61" s="74">
        <v>10624</v>
      </c>
      <c r="K61" s="46">
        <f>K60-I61</f>
        <v>748914</v>
      </c>
      <c r="L61" s="13" t="s">
        <v>77</v>
      </c>
      <c r="M61" s="27">
        <v>3285</v>
      </c>
      <c r="N61" s="27">
        <v>0</v>
      </c>
      <c r="O61" s="27">
        <v>0</v>
      </c>
      <c r="P61" s="27">
        <v>2</v>
      </c>
      <c r="Q61" s="28" t="s">
        <v>80</v>
      </c>
      <c r="R61" s="27">
        <v>1</v>
      </c>
      <c r="S61" s="27">
        <v>2</v>
      </c>
      <c r="T61" s="27">
        <v>2.5</v>
      </c>
      <c r="U61" s="27">
        <v>0.5</v>
      </c>
      <c r="V61" s="27">
        <v>0</v>
      </c>
      <c r="W61" s="27">
        <v>3</v>
      </c>
      <c r="X61" s="27">
        <v>2</v>
      </c>
      <c r="Y61" s="27">
        <v>0</v>
      </c>
      <c r="Z61" s="24">
        <v>2</v>
      </c>
      <c r="AA61" s="16" t="s">
        <v>141</v>
      </c>
    </row>
    <row r="62" spans="1:27" ht="15.75" x14ac:dyDescent="0.2">
      <c r="A62" s="37"/>
      <c r="B62" s="76"/>
      <c r="C62" s="53"/>
      <c r="D62" s="38"/>
      <c r="E62" s="38"/>
      <c r="F62" s="64"/>
      <c r="G62" s="61"/>
      <c r="H62" s="59"/>
      <c r="I62" s="47"/>
      <c r="J62" s="74">
        <v>10222</v>
      </c>
      <c r="K62" s="46">
        <f>K61-I62</f>
        <v>748914</v>
      </c>
      <c r="L62" s="13" t="s">
        <v>77</v>
      </c>
      <c r="M62" s="27">
        <v>6151</v>
      </c>
      <c r="N62" s="27">
        <v>2</v>
      </c>
      <c r="O62" s="27">
        <v>1</v>
      </c>
      <c r="P62" s="27">
        <v>2</v>
      </c>
      <c r="Q62" s="28" t="s">
        <v>98</v>
      </c>
      <c r="R62" s="27">
        <v>1</v>
      </c>
      <c r="S62" s="27">
        <v>2</v>
      </c>
      <c r="T62" s="27">
        <v>2.5</v>
      </c>
      <c r="U62" s="27">
        <v>0.5</v>
      </c>
      <c r="V62" s="27">
        <v>0</v>
      </c>
      <c r="W62" s="27">
        <v>3</v>
      </c>
      <c r="X62" s="27">
        <v>0</v>
      </c>
      <c r="Y62" s="27">
        <v>0</v>
      </c>
      <c r="Z62" s="24">
        <v>1</v>
      </c>
      <c r="AA62" s="24"/>
    </row>
    <row r="63" spans="1:27" ht="29.25" customHeight="1" x14ac:dyDescent="0.2">
      <c r="A63" s="37"/>
      <c r="B63" s="76"/>
      <c r="C63" s="53"/>
      <c r="D63" s="38"/>
      <c r="E63" s="38"/>
      <c r="F63" s="64"/>
      <c r="G63" s="61"/>
      <c r="H63" s="59"/>
      <c r="I63" s="47"/>
      <c r="J63" s="74">
        <v>4717</v>
      </c>
      <c r="K63" s="46">
        <f>K62-I63</f>
        <v>748914</v>
      </c>
      <c r="L63" s="13" t="s">
        <v>79</v>
      </c>
      <c r="M63" s="27">
        <v>0</v>
      </c>
      <c r="N63" s="27">
        <v>2</v>
      </c>
      <c r="O63" s="27">
        <v>1</v>
      </c>
      <c r="P63" s="27">
        <v>2</v>
      </c>
      <c r="Q63" s="27">
        <v>2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3</v>
      </c>
      <c r="X63" s="27">
        <v>2</v>
      </c>
      <c r="Y63" s="27">
        <v>0</v>
      </c>
      <c r="Z63" s="24">
        <v>3</v>
      </c>
      <c r="AA63" s="24"/>
    </row>
    <row r="64" spans="1:27" ht="15.75" x14ac:dyDescent="0.2">
      <c r="A64" s="37"/>
      <c r="B64" s="76"/>
      <c r="C64" s="53"/>
      <c r="D64" s="38"/>
      <c r="E64" s="38"/>
      <c r="F64" s="65"/>
      <c r="G64" s="62"/>
      <c r="H64" s="59"/>
      <c r="I64" s="49"/>
      <c r="J64" s="74">
        <v>22026</v>
      </c>
      <c r="K64" s="46">
        <f>K63-I64</f>
        <v>748914</v>
      </c>
      <c r="L64" s="13" t="s">
        <v>77</v>
      </c>
      <c r="M64" s="27">
        <v>9475</v>
      </c>
      <c r="N64" s="27">
        <v>1</v>
      </c>
      <c r="O64" s="27">
        <v>1</v>
      </c>
      <c r="P64" s="27">
        <v>2</v>
      </c>
      <c r="Q64" s="27">
        <v>0</v>
      </c>
      <c r="R64" s="27">
        <v>0</v>
      </c>
      <c r="S64" s="27">
        <v>2</v>
      </c>
      <c r="T64" s="27">
        <v>2.5</v>
      </c>
      <c r="U64" s="27">
        <v>0</v>
      </c>
      <c r="V64" s="27">
        <v>0</v>
      </c>
      <c r="W64" s="27">
        <v>3</v>
      </c>
      <c r="X64" s="27">
        <v>2</v>
      </c>
      <c r="Y64" s="27">
        <v>0</v>
      </c>
      <c r="Z64" s="24">
        <v>1</v>
      </c>
      <c r="AA64" s="24"/>
    </row>
    <row r="65" spans="1:27" ht="15.75" x14ac:dyDescent="0.2">
      <c r="A65" s="37"/>
      <c r="B65" s="76"/>
      <c r="C65" s="53"/>
      <c r="D65" s="38"/>
      <c r="E65" s="38"/>
      <c r="F65" s="64"/>
      <c r="G65" s="61"/>
      <c r="H65" s="60"/>
      <c r="I65" s="47"/>
      <c r="J65" s="74">
        <v>12335</v>
      </c>
      <c r="K65" s="46">
        <f>K64-I65</f>
        <v>748914</v>
      </c>
      <c r="L65" s="13" t="s">
        <v>77</v>
      </c>
      <c r="M65" s="27">
        <v>4200</v>
      </c>
      <c r="N65" s="27">
        <v>1</v>
      </c>
      <c r="O65" s="27">
        <v>1</v>
      </c>
      <c r="P65" s="27">
        <v>2</v>
      </c>
      <c r="Q65" s="27">
        <v>0</v>
      </c>
      <c r="R65" s="27">
        <v>0</v>
      </c>
      <c r="S65" s="27">
        <v>2</v>
      </c>
      <c r="T65" s="27">
        <v>2.5</v>
      </c>
      <c r="U65" s="27">
        <v>0</v>
      </c>
      <c r="V65" s="27">
        <v>0</v>
      </c>
      <c r="W65" s="27">
        <v>3</v>
      </c>
      <c r="X65" s="27">
        <v>2</v>
      </c>
      <c r="Y65" s="27">
        <v>0</v>
      </c>
      <c r="Z65" s="24">
        <v>1</v>
      </c>
      <c r="AA65" s="24"/>
    </row>
    <row r="66" spans="1:27" ht="25.5" x14ac:dyDescent="0.2">
      <c r="A66" s="37"/>
      <c r="B66" s="76"/>
      <c r="C66" s="53"/>
      <c r="D66" s="38"/>
      <c r="E66" s="38"/>
      <c r="F66" s="64"/>
      <c r="G66" s="61"/>
      <c r="H66" s="55"/>
      <c r="I66" s="47"/>
      <c r="J66" s="74">
        <v>9352</v>
      </c>
      <c r="K66" s="46">
        <f>K65-I66</f>
        <v>748914</v>
      </c>
      <c r="L66" s="13" t="s">
        <v>78</v>
      </c>
      <c r="M66" s="27"/>
      <c r="N66" s="27">
        <v>2</v>
      </c>
      <c r="O66" s="27">
        <v>0</v>
      </c>
      <c r="P66" s="27">
        <v>2</v>
      </c>
      <c r="Q66" s="27">
        <v>0</v>
      </c>
      <c r="R66" s="27">
        <v>0</v>
      </c>
      <c r="S66" s="27">
        <v>2</v>
      </c>
      <c r="T66" s="27">
        <v>0</v>
      </c>
      <c r="U66" s="27">
        <v>0.5</v>
      </c>
      <c r="V66" s="27">
        <v>0</v>
      </c>
      <c r="W66" s="27">
        <v>3</v>
      </c>
      <c r="X66" s="27">
        <v>3</v>
      </c>
      <c r="Y66" s="27">
        <v>0</v>
      </c>
      <c r="Z66" s="24">
        <v>2</v>
      </c>
      <c r="AA66" s="16" t="s">
        <v>151</v>
      </c>
    </row>
    <row r="67" spans="1:27" ht="39.75" customHeight="1" x14ac:dyDescent="0.2">
      <c r="A67" s="37"/>
      <c r="B67" s="76"/>
      <c r="C67" s="53"/>
      <c r="D67" s="38"/>
      <c r="E67" s="38"/>
      <c r="F67" s="64"/>
      <c r="G67" s="61"/>
      <c r="H67" s="56"/>
      <c r="I67" s="47"/>
      <c r="J67" s="74">
        <v>4904</v>
      </c>
      <c r="K67" s="46">
        <f>K66-I67</f>
        <v>748914</v>
      </c>
      <c r="L67" s="13" t="s">
        <v>77</v>
      </c>
      <c r="M67" s="27">
        <v>0</v>
      </c>
      <c r="N67" s="27">
        <v>0</v>
      </c>
      <c r="O67" s="27">
        <v>0</v>
      </c>
      <c r="P67" s="27">
        <v>2</v>
      </c>
      <c r="Q67" s="27">
        <v>0</v>
      </c>
      <c r="R67" s="27">
        <v>0</v>
      </c>
      <c r="S67" s="27">
        <v>2</v>
      </c>
      <c r="T67" s="27">
        <v>2.5</v>
      </c>
      <c r="U67" s="27">
        <v>0</v>
      </c>
      <c r="V67" s="27">
        <v>0</v>
      </c>
      <c r="W67" s="27">
        <v>3</v>
      </c>
      <c r="X67" s="27">
        <v>3</v>
      </c>
      <c r="Y67" s="27">
        <v>0</v>
      </c>
      <c r="Z67" s="24">
        <v>2</v>
      </c>
      <c r="AA67" s="16" t="s">
        <v>155</v>
      </c>
    </row>
    <row r="68" spans="1:27" ht="15.75" x14ac:dyDescent="0.2">
      <c r="A68" s="37"/>
      <c r="B68" s="76"/>
      <c r="C68" s="53"/>
      <c r="D68" s="38"/>
      <c r="E68" s="38"/>
      <c r="F68" s="64"/>
      <c r="G68" s="61"/>
      <c r="H68" s="60"/>
      <c r="I68" s="47"/>
      <c r="J68" s="74">
        <v>17400</v>
      </c>
      <c r="K68" s="46">
        <f>K67-I68</f>
        <v>748914</v>
      </c>
      <c r="L68" s="13" t="s">
        <v>79</v>
      </c>
      <c r="M68" s="27"/>
      <c r="N68" s="27">
        <v>1</v>
      </c>
      <c r="O68" s="27">
        <v>1</v>
      </c>
      <c r="P68" s="27">
        <v>2</v>
      </c>
      <c r="Q68" s="27">
        <v>2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3</v>
      </c>
      <c r="X68" s="27">
        <v>3</v>
      </c>
      <c r="Y68" s="27">
        <v>0</v>
      </c>
      <c r="Z68" s="24">
        <v>2</v>
      </c>
      <c r="AA68" s="24"/>
    </row>
    <row r="69" spans="1:27" ht="36.75" customHeight="1" x14ac:dyDescent="0.2">
      <c r="A69" s="37"/>
      <c r="B69" s="76"/>
      <c r="C69" s="53"/>
      <c r="D69" s="38"/>
      <c r="E69" s="38"/>
      <c r="F69" s="64"/>
      <c r="G69" s="61"/>
      <c r="H69" s="59"/>
      <c r="I69" s="47"/>
      <c r="J69" s="74">
        <v>15229</v>
      </c>
      <c r="K69" s="46">
        <f>K68-I69</f>
        <v>748914</v>
      </c>
      <c r="L69" s="13" t="s">
        <v>78</v>
      </c>
      <c r="M69" s="27">
        <v>886.61</v>
      </c>
      <c r="N69" s="27">
        <v>1</v>
      </c>
      <c r="O69" s="27">
        <v>1</v>
      </c>
      <c r="P69" s="27">
        <v>0</v>
      </c>
      <c r="Q69" s="27">
        <v>2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3</v>
      </c>
      <c r="X69" s="27">
        <v>3</v>
      </c>
      <c r="Y69" s="27">
        <v>0</v>
      </c>
      <c r="Z69" s="27">
        <v>2</v>
      </c>
      <c r="AA69" s="24"/>
    </row>
    <row r="70" spans="1:27" ht="15.75" x14ac:dyDescent="0.2">
      <c r="A70" s="37"/>
      <c r="B70" s="76"/>
      <c r="C70" s="53"/>
      <c r="D70" s="38"/>
      <c r="E70" s="38"/>
      <c r="F70" s="64"/>
      <c r="G70" s="61"/>
      <c r="H70" s="59"/>
      <c r="I70" s="47"/>
      <c r="J70" s="74">
        <v>12889</v>
      </c>
      <c r="K70" s="46">
        <f>K69-I70</f>
        <v>748914</v>
      </c>
      <c r="L70" s="13" t="s">
        <v>78</v>
      </c>
      <c r="M70" s="27">
        <v>8784</v>
      </c>
      <c r="N70" s="27">
        <v>1</v>
      </c>
      <c r="O70" s="27">
        <v>1</v>
      </c>
      <c r="P70" s="27">
        <v>2</v>
      </c>
      <c r="Q70" s="27">
        <v>0</v>
      </c>
      <c r="R70" s="27">
        <v>0</v>
      </c>
      <c r="S70" s="27">
        <v>2</v>
      </c>
      <c r="T70" s="27">
        <v>0</v>
      </c>
      <c r="U70" s="27">
        <v>0</v>
      </c>
      <c r="V70" s="27">
        <v>0</v>
      </c>
      <c r="W70" s="27">
        <v>3</v>
      </c>
      <c r="X70" s="27">
        <v>3</v>
      </c>
      <c r="Y70" s="27">
        <v>0</v>
      </c>
      <c r="Z70" s="24">
        <v>2</v>
      </c>
      <c r="AA70" s="24"/>
    </row>
    <row r="71" spans="1:27" ht="15.75" x14ac:dyDescent="0.2">
      <c r="A71" s="37"/>
      <c r="B71" s="76"/>
      <c r="C71" s="54"/>
      <c r="D71" s="38"/>
      <c r="E71" s="38"/>
      <c r="F71" s="66"/>
      <c r="G71" s="63"/>
      <c r="H71" s="59"/>
      <c r="I71" s="47"/>
      <c r="J71" s="74">
        <v>9872</v>
      </c>
      <c r="K71" s="46">
        <f>K70-I71</f>
        <v>748914</v>
      </c>
      <c r="L71" s="13" t="s">
        <v>78</v>
      </c>
      <c r="M71" s="27">
        <v>7499</v>
      </c>
      <c r="N71" s="27">
        <v>2</v>
      </c>
      <c r="O71" s="27">
        <v>0</v>
      </c>
      <c r="P71" s="27">
        <v>2</v>
      </c>
      <c r="Q71" s="27">
        <v>0</v>
      </c>
      <c r="R71" s="27">
        <v>0</v>
      </c>
      <c r="S71" s="27">
        <v>2</v>
      </c>
      <c r="T71" s="27">
        <v>0</v>
      </c>
      <c r="U71" s="27">
        <v>0</v>
      </c>
      <c r="V71" s="27">
        <v>0</v>
      </c>
      <c r="W71" s="27">
        <v>3</v>
      </c>
      <c r="X71" s="27">
        <v>3</v>
      </c>
      <c r="Y71" s="27">
        <v>0</v>
      </c>
      <c r="Z71" s="27">
        <v>2</v>
      </c>
      <c r="AA71" s="24"/>
    </row>
    <row r="72" spans="1:27" ht="32.25" customHeight="1" x14ac:dyDescent="0.2">
      <c r="A72" s="37"/>
      <c r="B72" s="76"/>
      <c r="C72" s="53"/>
      <c r="D72" s="38"/>
      <c r="E72" s="38"/>
      <c r="F72" s="64"/>
      <c r="G72" s="61"/>
      <c r="H72" s="55"/>
      <c r="I72" s="47"/>
      <c r="J72" s="74">
        <v>6886</v>
      </c>
      <c r="K72" s="46">
        <f>K71-I72</f>
        <v>748914</v>
      </c>
      <c r="L72" s="13" t="s">
        <v>78</v>
      </c>
      <c r="M72" s="27">
        <v>6132</v>
      </c>
      <c r="N72" s="27">
        <v>1</v>
      </c>
      <c r="O72" s="27">
        <v>1</v>
      </c>
      <c r="P72" s="27">
        <v>2</v>
      </c>
      <c r="Q72" s="27">
        <v>0</v>
      </c>
      <c r="R72" s="27">
        <v>0</v>
      </c>
      <c r="S72" s="27">
        <v>2</v>
      </c>
      <c r="T72" s="27">
        <v>0</v>
      </c>
      <c r="U72" s="27">
        <v>0</v>
      </c>
      <c r="V72" s="27">
        <v>0</v>
      </c>
      <c r="W72" s="27">
        <v>3</v>
      </c>
      <c r="X72" s="27">
        <v>2</v>
      </c>
      <c r="Y72" s="27">
        <v>0</v>
      </c>
      <c r="Z72" s="31">
        <v>3</v>
      </c>
      <c r="AA72" s="24"/>
    </row>
    <row r="73" spans="1:27" ht="15.75" x14ac:dyDescent="0.2">
      <c r="A73" s="37"/>
      <c r="B73" s="76"/>
      <c r="C73" s="53"/>
      <c r="D73" s="38"/>
      <c r="E73" s="38"/>
      <c r="F73" s="64"/>
      <c r="G73" s="61"/>
      <c r="H73" s="55"/>
      <c r="I73" s="47"/>
      <c r="J73" s="74">
        <v>26032</v>
      </c>
      <c r="K73" s="46">
        <f>K72-I73</f>
        <v>748914</v>
      </c>
      <c r="L73" s="13" t="s">
        <v>77</v>
      </c>
      <c r="M73" s="27"/>
      <c r="N73" s="27">
        <v>0</v>
      </c>
      <c r="O73" s="27">
        <v>0</v>
      </c>
      <c r="P73" s="27">
        <v>2</v>
      </c>
      <c r="Q73" s="27">
        <v>0</v>
      </c>
      <c r="R73" s="27">
        <v>0</v>
      </c>
      <c r="S73" s="27">
        <v>2</v>
      </c>
      <c r="T73" s="27">
        <v>2.5</v>
      </c>
      <c r="U73" s="27">
        <v>0</v>
      </c>
      <c r="V73" s="27">
        <v>0</v>
      </c>
      <c r="W73" s="27">
        <v>3</v>
      </c>
      <c r="X73" s="27">
        <v>3</v>
      </c>
      <c r="Y73" s="27">
        <v>0</v>
      </c>
      <c r="Z73" s="24">
        <v>1</v>
      </c>
      <c r="AA73" s="24"/>
    </row>
    <row r="74" spans="1:27" ht="15.75" x14ac:dyDescent="0.2">
      <c r="A74" s="37"/>
      <c r="B74" s="76"/>
      <c r="C74" s="53"/>
      <c r="D74" s="38"/>
      <c r="E74" s="38"/>
      <c r="F74" s="64"/>
      <c r="G74" s="61"/>
      <c r="H74" s="55"/>
      <c r="I74" s="47"/>
      <c r="J74" s="74">
        <v>5881</v>
      </c>
      <c r="K74" s="46">
        <f>K73-I74</f>
        <v>748914</v>
      </c>
      <c r="L74" s="13" t="s">
        <v>78</v>
      </c>
      <c r="M74" s="27">
        <v>3240</v>
      </c>
      <c r="N74" s="27">
        <v>2</v>
      </c>
      <c r="O74" s="27">
        <v>1</v>
      </c>
      <c r="P74" s="27">
        <v>2</v>
      </c>
      <c r="Q74" s="27">
        <v>0</v>
      </c>
      <c r="R74" s="27">
        <v>0</v>
      </c>
      <c r="S74" s="27">
        <v>2</v>
      </c>
      <c r="T74" s="27">
        <v>0</v>
      </c>
      <c r="U74" s="27">
        <v>0.5</v>
      </c>
      <c r="V74" s="27">
        <v>0</v>
      </c>
      <c r="W74" s="27">
        <v>3</v>
      </c>
      <c r="X74" s="27">
        <v>2</v>
      </c>
      <c r="Y74" s="27">
        <v>0</v>
      </c>
      <c r="Z74" s="24">
        <v>1</v>
      </c>
      <c r="AA74" s="24"/>
    </row>
    <row r="75" spans="1:27" ht="15.75" x14ac:dyDescent="0.2">
      <c r="A75" s="37"/>
      <c r="B75" s="76"/>
      <c r="C75" s="53"/>
      <c r="D75" s="38"/>
      <c r="E75" s="38"/>
      <c r="F75" s="64"/>
      <c r="G75" s="61"/>
      <c r="H75" s="55"/>
      <c r="I75" s="47"/>
      <c r="J75" s="74">
        <v>4029</v>
      </c>
      <c r="K75" s="46">
        <f>K74-I75</f>
        <v>748914</v>
      </c>
      <c r="L75" s="13" t="s">
        <v>77</v>
      </c>
      <c r="M75" s="27">
        <v>2122</v>
      </c>
      <c r="N75" s="27">
        <v>1</v>
      </c>
      <c r="O75" s="27">
        <v>1</v>
      </c>
      <c r="P75" s="27">
        <v>2</v>
      </c>
      <c r="Q75" s="27">
        <v>0</v>
      </c>
      <c r="R75" s="27">
        <v>0</v>
      </c>
      <c r="S75" s="27">
        <v>2</v>
      </c>
      <c r="T75" s="27">
        <v>2.5</v>
      </c>
      <c r="U75" s="27">
        <v>0</v>
      </c>
      <c r="V75" s="27">
        <v>0</v>
      </c>
      <c r="W75" s="27">
        <v>3</v>
      </c>
      <c r="X75" s="27">
        <v>0</v>
      </c>
      <c r="Y75" s="27">
        <v>0</v>
      </c>
      <c r="Z75" s="27">
        <v>2</v>
      </c>
      <c r="AA75" s="24"/>
    </row>
    <row r="76" spans="1:27" ht="37.5" customHeight="1" x14ac:dyDescent="0.2">
      <c r="A76" s="37"/>
      <c r="B76" s="76"/>
      <c r="C76" s="53"/>
      <c r="D76" s="38"/>
      <c r="E76" s="38"/>
      <c r="F76" s="64"/>
      <c r="G76" s="61"/>
      <c r="H76" s="56"/>
      <c r="I76" s="47"/>
      <c r="J76" s="74">
        <v>24142</v>
      </c>
      <c r="K76" s="46">
        <f>K75-I76</f>
        <v>748914</v>
      </c>
      <c r="L76" s="13" t="s">
        <v>77</v>
      </c>
      <c r="M76" s="27">
        <v>2160</v>
      </c>
      <c r="N76" s="27">
        <v>0</v>
      </c>
      <c r="O76" s="27">
        <v>0</v>
      </c>
      <c r="P76" s="27">
        <v>2</v>
      </c>
      <c r="Q76" s="27">
        <v>2</v>
      </c>
      <c r="R76" s="27">
        <v>0</v>
      </c>
      <c r="S76" s="27">
        <v>2</v>
      </c>
      <c r="T76" s="27">
        <v>2.5</v>
      </c>
      <c r="U76" s="27">
        <v>0.5</v>
      </c>
      <c r="V76" s="27">
        <v>0</v>
      </c>
      <c r="W76" s="27">
        <v>3</v>
      </c>
      <c r="X76" s="27">
        <v>2</v>
      </c>
      <c r="Y76" s="27">
        <v>0</v>
      </c>
      <c r="Z76" s="24">
        <v>1</v>
      </c>
      <c r="AA76" s="24"/>
    </row>
    <row r="77" spans="1:27" ht="39.75" customHeight="1" x14ac:dyDescent="0.2">
      <c r="A77" s="37"/>
      <c r="B77" s="76"/>
      <c r="C77" s="53"/>
      <c r="D77" s="38"/>
      <c r="E77" s="38"/>
      <c r="F77" s="65"/>
      <c r="G77" s="62"/>
      <c r="H77" s="55"/>
      <c r="I77" s="49"/>
      <c r="J77" s="74">
        <v>21405</v>
      </c>
      <c r="K77" s="46">
        <f>K76-I77</f>
        <v>748914</v>
      </c>
      <c r="L77" s="13" t="s">
        <v>78</v>
      </c>
      <c r="M77" s="27">
        <v>8218.1299999999992</v>
      </c>
      <c r="N77" s="27">
        <v>1</v>
      </c>
      <c r="O77" s="27">
        <v>1</v>
      </c>
      <c r="P77" s="27">
        <v>2</v>
      </c>
      <c r="Q77" s="27">
        <v>0</v>
      </c>
      <c r="R77" s="27">
        <v>0</v>
      </c>
      <c r="S77" s="27">
        <v>2</v>
      </c>
      <c r="T77" s="27">
        <v>0</v>
      </c>
      <c r="U77" s="27">
        <v>0</v>
      </c>
      <c r="V77" s="27">
        <v>0</v>
      </c>
      <c r="W77" s="27">
        <v>3</v>
      </c>
      <c r="X77" s="27">
        <v>3</v>
      </c>
      <c r="Y77" s="27">
        <v>0</v>
      </c>
      <c r="Z77" s="24">
        <v>1</v>
      </c>
      <c r="AA77" s="24"/>
    </row>
    <row r="78" spans="1:27" ht="15.75" x14ac:dyDescent="0.2">
      <c r="A78" s="37"/>
      <c r="B78" s="76"/>
      <c r="C78" s="53"/>
      <c r="D78" s="38"/>
      <c r="E78" s="38"/>
      <c r="F78" s="64"/>
      <c r="G78" s="61"/>
      <c r="H78" s="55"/>
      <c r="I78" s="47"/>
      <c r="J78" s="74">
        <v>20287</v>
      </c>
      <c r="K78" s="46">
        <f>K77-I78</f>
        <v>748914</v>
      </c>
      <c r="L78" s="13" t="s">
        <v>78</v>
      </c>
      <c r="M78" s="27">
        <v>11690</v>
      </c>
      <c r="N78" s="27">
        <v>1</v>
      </c>
      <c r="O78" s="27">
        <v>0</v>
      </c>
      <c r="P78" s="27">
        <v>2</v>
      </c>
      <c r="Q78" s="27">
        <v>0</v>
      </c>
      <c r="R78" s="27">
        <v>1</v>
      </c>
      <c r="S78" s="27">
        <v>2</v>
      </c>
      <c r="T78" s="27">
        <v>0</v>
      </c>
      <c r="U78" s="27">
        <v>0</v>
      </c>
      <c r="V78" s="27">
        <v>0</v>
      </c>
      <c r="W78" s="27">
        <v>3</v>
      </c>
      <c r="X78" s="27">
        <v>3</v>
      </c>
      <c r="Y78" s="27">
        <v>0</v>
      </c>
      <c r="Z78" s="24">
        <v>1</v>
      </c>
      <c r="AA78" s="24"/>
    </row>
    <row r="79" spans="1:27" ht="33.75" customHeight="1" x14ac:dyDescent="0.2">
      <c r="A79" s="37"/>
      <c r="B79" s="76"/>
      <c r="C79" s="53"/>
      <c r="D79" s="38"/>
      <c r="E79" s="38"/>
      <c r="F79" s="64"/>
      <c r="G79" s="61"/>
      <c r="H79" s="55"/>
      <c r="I79" s="48"/>
      <c r="J79" s="74">
        <v>16819</v>
      </c>
      <c r="K79" s="46">
        <f>K78-I79</f>
        <v>748914</v>
      </c>
      <c r="L79" s="13" t="s">
        <v>78</v>
      </c>
      <c r="M79" s="27">
        <v>1461</v>
      </c>
      <c r="N79" s="27">
        <v>2</v>
      </c>
      <c r="O79" s="27">
        <v>1</v>
      </c>
      <c r="P79" s="27">
        <v>2</v>
      </c>
      <c r="Q79" s="27">
        <v>0</v>
      </c>
      <c r="R79" s="27">
        <v>0</v>
      </c>
      <c r="S79" s="27">
        <v>2</v>
      </c>
      <c r="T79" s="27">
        <v>0</v>
      </c>
      <c r="U79" s="27">
        <v>0</v>
      </c>
      <c r="V79" s="27">
        <v>0</v>
      </c>
      <c r="W79" s="27">
        <v>3</v>
      </c>
      <c r="X79" s="27">
        <v>2</v>
      </c>
      <c r="Y79" s="27">
        <v>0</v>
      </c>
      <c r="Z79" s="24">
        <v>1</v>
      </c>
      <c r="AA79" s="24"/>
    </row>
    <row r="80" spans="1:27" ht="15.75" x14ac:dyDescent="0.2">
      <c r="A80" s="37"/>
      <c r="B80" s="76"/>
      <c r="C80" s="53"/>
      <c r="D80" s="38"/>
      <c r="E80" s="38"/>
      <c r="F80" s="64"/>
      <c r="G80" s="61"/>
      <c r="H80" s="55"/>
      <c r="I80" s="47"/>
      <c r="J80" s="74">
        <v>16819</v>
      </c>
      <c r="K80" s="46">
        <f>K79-I80</f>
        <v>748914</v>
      </c>
      <c r="L80" s="13" t="s">
        <v>78</v>
      </c>
      <c r="M80" s="27">
        <v>432</v>
      </c>
      <c r="N80" s="27">
        <v>2</v>
      </c>
      <c r="O80" s="27">
        <v>1</v>
      </c>
      <c r="P80" s="27">
        <v>2</v>
      </c>
      <c r="Q80" s="27">
        <v>0</v>
      </c>
      <c r="R80" s="27">
        <v>0</v>
      </c>
      <c r="S80" s="27">
        <v>2</v>
      </c>
      <c r="T80" s="27">
        <v>0</v>
      </c>
      <c r="U80" s="27">
        <v>0</v>
      </c>
      <c r="V80" s="27">
        <v>0</v>
      </c>
      <c r="W80" s="27">
        <v>3</v>
      </c>
      <c r="X80" s="27">
        <v>2</v>
      </c>
      <c r="Y80" s="27">
        <v>0</v>
      </c>
      <c r="Z80" s="24">
        <v>1</v>
      </c>
      <c r="AA80" s="24"/>
    </row>
    <row r="81" spans="1:27" ht="36" customHeight="1" x14ac:dyDescent="0.2">
      <c r="A81" s="37"/>
      <c r="B81" s="76"/>
      <c r="C81" s="53"/>
      <c r="D81" s="38"/>
      <c r="E81" s="38"/>
      <c r="F81" s="64"/>
      <c r="G81" s="61"/>
      <c r="H81" s="55"/>
      <c r="I81" s="47"/>
      <c r="J81" s="74">
        <v>12872</v>
      </c>
      <c r="K81" s="46">
        <f>K80-I81</f>
        <v>748914</v>
      </c>
      <c r="L81" s="13" t="s">
        <v>78</v>
      </c>
      <c r="M81" s="27">
        <v>3000</v>
      </c>
      <c r="N81" s="27">
        <v>1</v>
      </c>
      <c r="O81" s="27">
        <v>0</v>
      </c>
      <c r="P81" s="27">
        <v>2</v>
      </c>
      <c r="Q81" s="27">
        <v>0</v>
      </c>
      <c r="R81" s="27">
        <v>0</v>
      </c>
      <c r="S81" s="27">
        <v>2</v>
      </c>
      <c r="T81" s="27">
        <v>0</v>
      </c>
      <c r="U81" s="27">
        <v>0</v>
      </c>
      <c r="V81" s="27">
        <v>0</v>
      </c>
      <c r="W81" s="27">
        <v>3</v>
      </c>
      <c r="X81" s="27">
        <v>3</v>
      </c>
      <c r="Y81" s="27">
        <v>0</v>
      </c>
      <c r="Z81" s="24">
        <v>2</v>
      </c>
      <c r="AA81" s="16" t="s">
        <v>148</v>
      </c>
    </row>
    <row r="82" spans="1:27" ht="33" customHeight="1" x14ac:dyDescent="0.2">
      <c r="A82" s="37"/>
      <c r="B82" s="76"/>
      <c r="C82" s="53"/>
      <c r="D82" s="38"/>
      <c r="E82" s="38"/>
      <c r="F82" s="64"/>
      <c r="G82" s="61"/>
      <c r="H82" s="55"/>
      <c r="I82" s="47"/>
      <c r="J82" s="74">
        <v>5411</v>
      </c>
      <c r="K82" s="46">
        <f>K81-I82</f>
        <v>748914</v>
      </c>
      <c r="L82" s="13" t="s">
        <v>78</v>
      </c>
      <c r="M82" s="27">
        <v>0</v>
      </c>
      <c r="N82" s="27">
        <v>2</v>
      </c>
      <c r="O82" s="27">
        <v>1</v>
      </c>
      <c r="P82" s="27">
        <v>2</v>
      </c>
      <c r="Q82" s="28">
        <v>0</v>
      </c>
      <c r="R82" s="27">
        <v>0</v>
      </c>
      <c r="S82" s="27">
        <v>1</v>
      </c>
      <c r="T82" s="27">
        <v>0</v>
      </c>
      <c r="U82" s="27">
        <v>0</v>
      </c>
      <c r="V82" s="27">
        <v>0</v>
      </c>
      <c r="W82" s="27">
        <v>3</v>
      </c>
      <c r="X82" s="27">
        <v>2</v>
      </c>
      <c r="Y82" s="27">
        <v>0</v>
      </c>
      <c r="Z82" s="27">
        <v>2</v>
      </c>
      <c r="AA82" s="24"/>
    </row>
    <row r="83" spans="1:27" ht="38.25" x14ac:dyDescent="0.2">
      <c r="A83" s="37"/>
      <c r="B83" s="76"/>
      <c r="C83" s="53"/>
      <c r="D83" s="38"/>
      <c r="E83" s="38"/>
      <c r="F83" s="64"/>
      <c r="G83" s="61"/>
      <c r="H83" s="55"/>
      <c r="I83" s="47"/>
      <c r="J83" s="74">
        <v>4199</v>
      </c>
      <c r="K83" s="46">
        <f>K82-I83</f>
        <v>748914</v>
      </c>
      <c r="L83" s="13" t="s">
        <v>79</v>
      </c>
      <c r="M83" s="27"/>
      <c r="N83" s="27">
        <v>2</v>
      </c>
      <c r="O83" s="27">
        <v>1</v>
      </c>
      <c r="P83" s="27">
        <v>2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3</v>
      </c>
      <c r="X83" s="27">
        <v>2</v>
      </c>
      <c r="Y83" s="27">
        <v>0</v>
      </c>
      <c r="Z83" s="24">
        <v>3</v>
      </c>
      <c r="AA83" s="17" t="s">
        <v>147</v>
      </c>
    </row>
    <row r="84" spans="1:27" ht="15.75" x14ac:dyDescent="0.2">
      <c r="A84" s="37"/>
      <c r="B84" s="76"/>
      <c r="C84" s="53"/>
      <c r="D84" s="38"/>
      <c r="E84" s="38"/>
      <c r="F84" s="64"/>
      <c r="G84" s="61"/>
      <c r="H84" s="56"/>
      <c r="I84" s="47"/>
      <c r="J84" s="74">
        <v>3888</v>
      </c>
      <c r="K84" s="46">
        <f>K83-I84</f>
        <v>748914</v>
      </c>
      <c r="L84" s="13" t="s">
        <v>78</v>
      </c>
      <c r="M84" s="27">
        <v>5160.8599999999997</v>
      </c>
      <c r="N84" s="27">
        <v>2</v>
      </c>
      <c r="O84" s="27">
        <v>1</v>
      </c>
      <c r="P84" s="27">
        <v>2</v>
      </c>
      <c r="Q84" s="27">
        <v>0</v>
      </c>
      <c r="R84" s="27">
        <v>0</v>
      </c>
      <c r="S84" s="27">
        <v>2</v>
      </c>
      <c r="T84" s="27">
        <v>0</v>
      </c>
      <c r="U84" s="27">
        <v>0</v>
      </c>
      <c r="V84" s="27">
        <v>0</v>
      </c>
      <c r="W84" s="27">
        <v>3</v>
      </c>
      <c r="X84" s="27">
        <v>0</v>
      </c>
      <c r="Y84" s="27">
        <v>0</v>
      </c>
      <c r="Z84" s="24">
        <v>3</v>
      </c>
      <c r="AA84" s="24"/>
    </row>
    <row r="85" spans="1:27" ht="34.5" customHeight="1" x14ac:dyDescent="0.2">
      <c r="A85" s="37"/>
      <c r="B85" s="76"/>
      <c r="C85" s="53"/>
      <c r="D85" s="38"/>
      <c r="E85" s="38"/>
      <c r="F85" s="64"/>
      <c r="G85" s="61"/>
      <c r="H85" s="55"/>
      <c r="I85" s="47"/>
      <c r="J85" s="74">
        <v>27704</v>
      </c>
      <c r="K85" s="46">
        <f>K84-I85</f>
        <v>748914</v>
      </c>
      <c r="L85" s="13" t="s">
        <v>77</v>
      </c>
      <c r="M85" s="27"/>
      <c r="N85" s="27">
        <v>0</v>
      </c>
      <c r="O85" s="27">
        <v>0</v>
      </c>
      <c r="P85" s="27">
        <v>2</v>
      </c>
      <c r="Q85" s="27">
        <v>0</v>
      </c>
      <c r="R85" s="27">
        <v>0</v>
      </c>
      <c r="S85" s="27">
        <v>2</v>
      </c>
      <c r="T85" s="27">
        <v>2.5</v>
      </c>
      <c r="U85" s="27">
        <v>0</v>
      </c>
      <c r="V85" s="27">
        <v>0</v>
      </c>
      <c r="W85" s="27">
        <v>3</v>
      </c>
      <c r="X85" s="27">
        <v>2</v>
      </c>
      <c r="Y85" s="27">
        <v>0</v>
      </c>
      <c r="Z85" s="24">
        <v>1</v>
      </c>
      <c r="AA85" s="24"/>
    </row>
    <row r="86" spans="1:27" ht="15.75" x14ac:dyDescent="0.2">
      <c r="A86" s="37"/>
      <c r="B86" s="76"/>
      <c r="C86" s="53"/>
      <c r="D86" s="38"/>
      <c r="E86" s="38"/>
      <c r="F86" s="64"/>
      <c r="G86" s="61"/>
      <c r="H86" s="55"/>
      <c r="I86" s="47"/>
      <c r="J86" s="74">
        <v>25499</v>
      </c>
      <c r="K86" s="46">
        <f>K85-I86</f>
        <v>748914</v>
      </c>
      <c r="L86" s="13" t="s">
        <v>78</v>
      </c>
      <c r="M86" s="27">
        <f>2209.14</f>
        <v>2209.14</v>
      </c>
      <c r="N86" s="27">
        <v>1</v>
      </c>
      <c r="O86" s="27">
        <v>1</v>
      </c>
      <c r="P86" s="27">
        <v>2</v>
      </c>
      <c r="Q86" s="27">
        <v>0</v>
      </c>
      <c r="R86" s="27">
        <v>0</v>
      </c>
      <c r="S86" s="27">
        <v>2</v>
      </c>
      <c r="T86" s="27">
        <v>0</v>
      </c>
      <c r="U86" s="27">
        <v>0</v>
      </c>
      <c r="V86" s="27">
        <v>0</v>
      </c>
      <c r="W86" s="27">
        <v>3</v>
      </c>
      <c r="X86" s="27">
        <v>2</v>
      </c>
      <c r="Y86" s="27">
        <v>0</v>
      </c>
      <c r="Z86" s="24">
        <v>1</v>
      </c>
      <c r="AA86" s="24"/>
    </row>
    <row r="87" spans="1:27" ht="31.5" customHeight="1" thickBot="1" x14ac:dyDescent="0.25">
      <c r="A87" s="37"/>
      <c r="B87" s="77"/>
      <c r="C87" s="78"/>
      <c r="D87" s="79"/>
      <c r="E87" s="79"/>
      <c r="F87" s="80"/>
      <c r="G87" s="81"/>
      <c r="H87" s="96"/>
      <c r="I87" s="83"/>
      <c r="J87" s="74">
        <v>5913</v>
      </c>
      <c r="K87" s="46">
        <f>K86-I87</f>
        <v>748914</v>
      </c>
      <c r="L87" s="13" t="s">
        <v>79</v>
      </c>
      <c r="M87" s="27"/>
      <c r="N87" s="27">
        <v>0</v>
      </c>
      <c r="O87" s="27">
        <v>0</v>
      </c>
      <c r="P87" s="27">
        <v>2</v>
      </c>
      <c r="Q87" s="27">
        <v>2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3</v>
      </c>
      <c r="X87" s="27">
        <v>2</v>
      </c>
      <c r="Y87" s="27">
        <v>0</v>
      </c>
      <c r="Z87" s="24">
        <v>3</v>
      </c>
      <c r="AA87" s="24"/>
    </row>
    <row r="88" spans="1:27" ht="30.75" customHeight="1" x14ac:dyDescent="0.2">
      <c r="A88" s="37"/>
      <c r="B88" s="89"/>
      <c r="C88" s="90"/>
      <c r="D88" s="91"/>
      <c r="E88" s="91"/>
      <c r="F88" s="102"/>
      <c r="G88" s="103"/>
      <c r="H88" s="104"/>
      <c r="I88" s="95"/>
      <c r="J88" s="74">
        <v>35144</v>
      </c>
      <c r="K88" s="46">
        <f>K87-I88</f>
        <v>748914</v>
      </c>
      <c r="L88" s="13" t="s">
        <v>78</v>
      </c>
      <c r="M88" s="27">
        <v>10654</v>
      </c>
      <c r="N88" s="27">
        <v>0</v>
      </c>
      <c r="O88" s="27">
        <v>0</v>
      </c>
      <c r="P88" s="27">
        <v>2</v>
      </c>
      <c r="Q88" s="27">
        <v>0</v>
      </c>
      <c r="R88" s="27">
        <v>0</v>
      </c>
      <c r="S88" s="27">
        <v>2</v>
      </c>
      <c r="T88" s="27">
        <v>0</v>
      </c>
      <c r="U88" s="27">
        <v>0</v>
      </c>
      <c r="V88" s="27">
        <v>0</v>
      </c>
      <c r="W88" s="27">
        <v>3</v>
      </c>
      <c r="X88" s="27">
        <v>2</v>
      </c>
      <c r="Y88" s="27">
        <v>0</v>
      </c>
      <c r="Z88" s="27">
        <v>1</v>
      </c>
      <c r="AA88" s="24"/>
    </row>
    <row r="89" spans="1:27" ht="15.75" x14ac:dyDescent="0.2">
      <c r="A89" s="37"/>
      <c r="B89" s="76"/>
      <c r="C89" s="53"/>
      <c r="D89" s="38"/>
      <c r="E89" s="38"/>
      <c r="F89" s="64"/>
      <c r="G89" s="61"/>
      <c r="H89" s="56"/>
      <c r="I89" s="47"/>
      <c r="J89" s="74">
        <v>5132</v>
      </c>
      <c r="K89" s="46">
        <f>K88-I89</f>
        <v>748914</v>
      </c>
      <c r="L89" s="13" t="s">
        <v>79</v>
      </c>
      <c r="M89" s="27"/>
      <c r="N89" s="27">
        <v>2</v>
      </c>
      <c r="O89" s="27">
        <v>0</v>
      </c>
      <c r="P89" s="27">
        <v>2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3</v>
      </c>
      <c r="X89" s="27">
        <v>0</v>
      </c>
      <c r="Y89" s="27">
        <v>0</v>
      </c>
      <c r="Z89" s="24">
        <v>2</v>
      </c>
      <c r="AA89" s="24"/>
    </row>
    <row r="90" spans="1:27" ht="32.25" customHeight="1" thickBot="1" x14ac:dyDescent="0.25">
      <c r="A90" s="37"/>
      <c r="B90" s="77"/>
      <c r="C90" s="78"/>
      <c r="D90" s="79"/>
      <c r="E90" s="79"/>
      <c r="F90" s="105"/>
      <c r="G90" s="106"/>
      <c r="H90" s="82"/>
      <c r="I90" s="83"/>
      <c r="J90" s="74">
        <v>7288</v>
      </c>
      <c r="K90" s="46">
        <f>K89-I90</f>
        <v>748914</v>
      </c>
      <c r="L90" s="13" t="s">
        <v>79</v>
      </c>
      <c r="M90" s="27">
        <v>0</v>
      </c>
      <c r="N90" s="27">
        <v>0</v>
      </c>
      <c r="O90" s="27">
        <v>1</v>
      </c>
      <c r="P90" s="27">
        <v>2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2</v>
      </c>
      <c r="Y90" s="27">
        <v>0</v>
      </c>
      <c r="Z90" s="27">
        <v>3</v>
      </c>
      <c r="AA90" s="24"/>
    </row>
    <row r="91" spans="1:27" ht="21" customHeight="1" x14ac:dyDescent="0.2">
      <c r="B91" s="23"/>
      <c r="C91" s="97"/>
      <c r="D91" s="98"/>
      <c r="E91" s="98"/>
      <c r="F91" s="99"/>
      <c r="G91" s="100"/>
      <c r="H91" s="101"/>
      <c r="I91" s="71"/>
      <c r="J91" s="32"/>
      <c r="K91" s="32"/>
      <c r="L91" s="14"/>
      <c r="M91" s="29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23"/>
    </row>
    <row r="92" spans="1:27" ht="9" customHeight="1" x14ac:dyDescent="0.2">
      <c r="C92" s="3"/>
      <c r="D92" s="34"/>
      <c r="E92" s="34"/>
      <c r="J92" s="3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7" ht="36" customHeight="1" x14ac:dyDescent="0.2">
      <c r="C93" s="3"/>
      <c r="D93" s="34"/>
      <c r="E93" s="34"/>
      <c r="J93" s="3"/>
      <c r="K93" s="3"/>
      <c r="L93" s="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7" ht="18" customHeight="1" x14ac:dyDescent="0.2">
      <c r="B94" s="5"/>
      <c r="C94" s="2"/>
      <c r="D94" s="35"/>
      <c r="E94" s="35"/>
      <c r="F94" s="10"/>
      <c r="G94" s="40"/>
      <c r="H94" s="2"/>
      <c r="I94" s="2"/>
      <c r="J94" s="2"/>
      <c r="K94" s="2"/>
      <c r="L94" s="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7" ht="24.75" customHeight="1" x14ac:dyDescent="0.2">
      <c r="B95" s="4"/>
      <c r="C95" s="2"/>
      <c r="D95" s="35"/>
      <c r="E95" s="35"/>
      <c r="F95" s="11"/>
      <c r="G95" s="40"/>
      <c r="H95" s="2"/>
      <c r="I95" s="2"/>
      <c r="J95" s="2"/>
      <c r="K95" s="2"/>
      <c r="L95" s="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7" ht="18" customHeight="1" x14ac:dyDescent="0.2">
      <c r="B96" s="4"/>
      <c r="C96" s="2"/>
      <c r="D96" s="35"/>
      <c r="E96" s="35"/>
      <c r="F96" s="4"/>
      <c r="G96" s="40"/>
      <c r="H96" s="2"/>
      <c r="I96" s="2"/>
      <c r="J96" s="2"/>
      <c r="K96" s="2"/>
      <c r="L96" s="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autoFilter ref="C8:AA91" xr:uid="{00000000-0009-0000-0000-000000000000}">
    <sortState xmlns:xlrd2="http://schemas.microsoft.com/office/spreadsheetml/2017/richdata2" ref="C8:AB90">
      <sortCondition ref="F7"/>
    </sortState>
  </autoFilter>
  <sortState xmlns:xlrd2="http://schemas.microsoft.com/office/spreadsheetml/2017/richdata2" ref="B8:AA90">
    <sortCondition descending="1" ref="J8:J90"/>
  </sortState>
  <mergeCells count="3">
    <mergeCell ref="F4:I5"/>
    <mergeCell ref="M3:O3"/>
    <mergeCell ref="F3:I3"/>
  </mergeCells>
  <phoneticPr fontId="1" type="noConversion"/>
  <printOptions horizontalCentered="1"/>
  <pageMargins left="0.51181102362204722" right="0.51181102362204722" top="0.55118110236220474" bottom="0.59055118110236227" header="0.31496062992125984" footer="0"/>
  <pageSetup paperSize="9" scale="80" fitToHeight="0" orientation="landscape" r:id="rId1"/>
  <headerFooter alignWithMargins="0">
    <oddFooter>&amp;C&amp;"Arial,Kursywa"&amp;8KP-611-349-ARiMR_2_z
Strona &amp;P z &amp;N</oddFooter>
  </headerFooter>
  <rowBreaks count="5" manualBreakCount="5">
    <brk id="19" max="9" man="1"/>
    <brk id="33" max="9" man="1"/>
    <brk id="48" max="27" man="1"/>
    <brk id="63" max="27" man="1"/>
    <brk id="7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 Lista operacji</vt:lpstr>
      <vt:lpstr>' Lista operacji'!Obszar_wydruku</vt:lpstr>
      <vt:lpstr>' Lista operacji'!Tytuły_wydruku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AKawon</dc:creator>
  <cp:lastModifiedBy>Jakub Świebocki</cp:lastModifiedBy>
  <cp:lastPrinted>2022-07-08T10:52:54Z</cp:lastPrinted>
  <dcterms:created xsi:type="dcterms:W3CDTF">2008-05-06T11:55:32Z</dcterms:created>
  <dcterms:modified xsi:type="dcterms:W3CDTF">2022-07-19T10:52:20Z</dcterms:modified>
</cp:coreProperties>
</file>